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7461" sheetId="1" r:id="rId1"/>
  </sheets>
  <definedNames>
    <definedName name="_xlnm.Print_Area" localSheetId="0">КПК0117461!$A$1:$BQ$163</definedName>
  </definedNames>
  <calcPr calcId="152511"/>
</workbook>
</file>

<file path=xl/calcChain.xml><?xml version="1.0" encoding="utf-8"?>
<calcChain xmlns="http://schemas.openxmlformats.org/spreadsheetml/2006/main">
  <c r="AQ142" i="1" l="1"/>
  <c r="AQ139" i="1"/>
  <c r="AQ136" i="1"/>
  <c r="AQ134" i="1"/>
  <c r="AQ133" i="1"/>
  <c r="AQ132" i="1"/>
  <c r="AQ131" i="1"/>
  <c r="AQ130" i="1" s="1"/>
  <c r="AI130" i="1"/>
  <c r="AA130" i="1"/>
  <c r="AI53" i="1"/>
  <c r="AY51" i="1"/>
  <c r="AY50" i="1"/>
  <c r="AY49" i="1"/>
  <c r="AY48" i="1"/>
  <c r="AY46" i="1" s="1"/>
  <c r="AI46" i="1"/>
  <c r="S46" i="1"/>
  <c r="AI41" i="1"/>
  <c r="BI123" i="1"/>
  <c r="BD123" i="1"/>
  <c r="AZ123" i="1"/>
  <c r="BN123" i="1" s="1"/>
  <c r="BI120" i="1"/>
  <c r="BD120" i="1"/>
  <c r="AZ120" i="1"/>
  <c r="BN120" i="1" s="1"/>
  <c r="BI118" i="1"/>
  <c r="BD118" i="1"/>
  <c r="AZ118" i="1"/>
  <c r="BN118" i="1" s="1"/>
  <c r="BI115" i="1"/>
  <c r="BD115" i="1"/>
  <c r="AZ115" i="1"/>
  <c r="BN115" i="1" s="1"/>
  <c r="BI113" i="1"/>
  <c r="BD113" i="1"/>
  <c r="AZ113" i="1"/>
  <c r="BN113" i="1" s="1"/>
  <c r="BI110" i="1"/>
  <c r="BD110" i="1"/>
  <c r="AZ110" i="1"/>
  <c r="BN110" i="1" s="1"/>
  <c r="BI108" i="1"/>
  <c r="BD108" i="1"/>
  <c r="AZ108" i="1"/>
  <c r="BN108" i="1" s="1"/>
  <c r="BI103" i="1"/>
  <c r="BD103" i="1"/>
  <c r="AZ103" i="1"/>
  <c r="AK103" i="1"/>
  <c r="BN103" i="1" s="1"/>
  <c r="BI101" i="1"/>
  <c r="BD101" i="1"/>
  <c r="AZ101" i="1"/>
  <c r="AK101" i="1"/>
  <c r="BN101" i="1" s="1"/>
  <c r="BI100" i="1"/>
  <c r="BD100" i="1"/>
  <c r="AZ100" i="1"/>
  <c r="AK100" i="1"/>
  <c r="BN100" i="1" s="1"/>
  <c r="BH88" i="1"/>
  <c r="BC88" i="1"/>
  <c r="BH85" i="1"/>
  <c r="BC85" i="1"/>
  <c r="BH83" i="1"/>
  <c r="BC83" i="1"/>
  <c r="BH81" i="1"/>
  <c r="BC81" i="1"/>
  <c r="BH78" i="1"/>
  <c r="BC78" i="1"/>
  <c r="BH76" i="1"/>
  <c r="BC76" i="1"/>
  <c r="BH74" i="1"/>
  <c r="BC74" i="1"/>
  <c r="BH71" i="1"/>
  <c r="BC71" i="1"/>
  <c r="BH69" i="1"/>
  <c r="BC69" i="1"/>
  <c r="BH67" i="1"/>
  <c r="BC67" i="1"/>
  <c r="BN33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<sst xmlns="http://schemas.openxmlformats.org/spreadsheetml/2006/main" count="361" uniqueCount="186">
  <si>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</si>
  <si>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</si>
  <si>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</si>
  <si>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</si>
  <si>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</si>
  <si>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</si>
  <si>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</si>
  <si>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</si>
  <si>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</si>
  <si>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</si>
  <si>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</si>
  <si>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</si>
  <si>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</si>
  <si>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</si>
  <si>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</si>
  <si>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</si>
  <si>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</si>
  <si>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</si>
  <si>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</si>
  <si>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</si>
  <si>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</si>
  <si>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</si>
  <si>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</si>
  <si>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</si>
  <si>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</si>
  <si>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</si>
  <si>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</si>
  <si>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</si>
  <si>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</si>
  <si>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</si>
  <si>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</si>
  <si>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</si>
  <si>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</si>
  <si>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</si>
  <si>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</si>
  <si>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</si>
  <si>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</si>
  <si>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</si>
  <si>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</si>
  <si>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</si>
  <si>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</si>
  <si>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</si>
  <si>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</si>
  <si>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</si>
  <si>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</si>
  <si>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</si>
  <si>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</si>
  <si>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</si>
  <si>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</si>
  <si>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</si>
  <si>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</si>
  <si>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</si>
  <si>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</si>
  <si>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</si>
  <si>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</si>
  <si>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</si>
  <si>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</si>
  <si>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</si>
  <si>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</si>
  <si>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</si>
  <si>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</si>
  <si>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</si>
  <si>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</si>
  <si>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</si>
  <si>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</si>
  <si>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</si>
  <si>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</si>
  <si>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</si>
  <si>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</si>
  <si>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</si>
  <si>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</si>
  <si>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</si>
  <si>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</si>
  <si>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</si>
  <si>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</si>
  <si>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</si>
  <si>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</si>
  <si>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</si>
  <si>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</si>
  <si>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</si>
  <si>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</si>
  <si>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</si>
  <si>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</si>
  <si>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</si>
  <si>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</si>
  <si>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</si>
  <si>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</si>
  <si>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</si>
  <si>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</si>
  <si>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</si>
  <si>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</si>
  <si>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</si>
  <si>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</si>
  <si>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</si>
  <si>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</si>
  <si>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</si>
  <si>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</si>
  <si>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</si>
  <si>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</si>
  <si>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</si>
  <si>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</si>
  <si>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</si>
  <si>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</si>
  <si>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</si>
  <si>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</si>
  <si>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</si>
  <si>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</si>
  <si>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</si>
  <si>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Поточний та капітальний  ремонт доріг і тротуарів комунальної власності громади</t>
  </si>
  <si>
    <t>C32:BQ32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</si>
  <si>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громади, і тому не робили поточний ямковий ремонт</t>
  </si>
  <si>
    <t>Закупівля щебеню для підсипання доріг комунальної власності на яких відсутнє тверде покриття</t>
  </si>
  <si>
    <t>C34:BQ34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</si>
  <si>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 і тому щебінь не закуповували</t>
  </si>
  <si>
    <t/>
  </si>
  <si>
    <t>затрат</t>
  </si>
  <si>
    <t>обсяг ресурсів на поточний та капітальний ремонт доріг і тротуарів комунальної власності населених пунктів громади</t>
  </si>
  <si>
    <t>C68:BQ68</t>
  </si>
  <si>
    <t>обсяг ресурсів на виготовлення проєктно-кошторисної документації</t>
  </si>
  <si>
    <t>C70:BQ70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</si>
  <si>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 і тому не робили проєктно-кошторисну документацію</t>
  </si>
  <si>
    <t>обсяг ресурсів на закупівлю щебеню</t>
  </si>
  <si>
    <t>C72:BQ72</t>
  </si>
  <si>
    <t>продукту</t>
  </si>
  <si>
    <t>площа вулично-дорожньої мережі, на яких планується провести ремонт</t>
  </si>
  <si>
    <t>C75:BQ75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</si>
  <si>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</si>
  <si>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об`єктів, на які необхідне виготовлення проєктно-кошторисної документації</t>
  </si>
  <si>
    <t>C77:BQ77</t>
  </si>
  <si>
    <t>кількість щебеню, який планується закупити</t>
  </si>
  <si>
    <t>C79:BQ79</t>
  </si>
  <si>
    <t>ефективності</t>
  </si>
  <si>
    <t>середня вартість 1 кв.м. поточного та капітального ремонту вулично-дорожнього покриття</t>
  </si>
  <si>
    <t>C82:BQ82</t>
  </si>
  <si>
    <t>Пояснення щодо причин розбіжностей між фактичними та затвердженими результативними показниками: відхилення пояснюється тендерною процедурою закупівлі, що значно знизило ціну на послуги</t>
  </si>
  <si>
    <t>середня вартість виготовлення 1 проєктно-кошторисної документації</t>
  </si>
  <si>
    <t>C84:BQ84</t>
  </si>
  <si>
    <t>середня вартість 1 куб.м. щебеню</t>
  </si>
  <si>
    <t>C86:BQ86</t>
  </si>
  <si>
    <t>Пояснення щодо причин розбіжностей між фактичними та затвердженими результативними показниками: відхилення пояснюється збільшенням ціни за 1 м.куб. щебеню</t>
  </si>
  <si>
    <t>якості</t>
  </si>
  <si>
    <t>динаміка відремонтованої, за рахунок поточного ремонту площі вулично-дорожньої мережі  порівняно з попереднім роком</t>
  </si>
  <si>
    <t>C89:BQ89</t>
  </si>
  <si>
    <t>Пояснення щодо причин розбіжностей між фактичними та затвердженими результативними показниками: у зв'язку з воєнними діями відсутність доступу до деяких населених пунктів громади і тому щебінь не закуповували, не робили поточний ямковий ремонт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</si>
  <si>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</si>
  <si>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звітного року поясюється проведенням ремонтів  відповідно  до  замовлень, розрахунків</t>
  </si>
  <si>
    <t>C104:BQ104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</si>
  <si>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видатки  передбачаються відповідно до  потреби на  відповідний період</t>
  </si>
  <si>
    <t>C109:BQ109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</si>
  <si>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звітного року поясюється проведенням ремонтів  відповідно  до  замовлень, розрахунків</t>
  </si>
  <si>
    <t>C111:BQ111</t>
  </si>
  <si>
    <t>Пояснення щодо причин розбіжностей між фактичними та затвердженими результативними показниками: видатки  передбачаються відповідно до  потреби на  відповідний період</t>
  </si>
  <si>
    <t>C114:BQ114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</si>
  <si>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попереднгього року поясюється проведенням ремонтів  відповідно  до  замовлень, розрахунків</t>
  </si>
  <si>
    <t>C116:BQ116</t>
  </si>
  <si>
    <t>C119:BQ119</t>
  </si>
  <si>
    <t>C121:BQ121</t>
  </si>
  <si>
    <t>C124:BQ124</t>
  </si>
  <si>
    <t>Забезпечення утримання та розвиток автомобільних доріг та дорожньої інфраструктури міста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</si>
  <si>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</si>
  <si>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</si>
  <si>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</si>
  <si>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</si>
  <si>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</si>
  <si>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</si>
  <si>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</si>
  <si>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</si>
  <si>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</si>
  <si>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</si>
  <si>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</si>
  <si>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</si>
  <si>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0110000</t>
  </si>
  <si>
    <t>7461</t>
  </si>
  <si>
    <t>0456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</si>
  <si>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</si>
  <si>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у зв'язку з воєнними діями відсутність доступу до деяких населених пунктів громади і тому не робили проєктно-кошторисну документацію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</si>
  <si>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</si>
  <si>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</si>
  <si>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</si>
  <si>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</si>
  <si>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'Фінансових порушень за звітний період не виявлено.</t>
  </si>
  <si>
    <t>'Станом на 01.01.2026 р. відсутня  кредиторська та дебіторська заборгованості.</t>
  </si>
  <si>
    <t>Програма розроблена для покращення стану інфраструктури автомобільних доріг</t>
  </si>
  <si>
    <t>Забезпечено  проведення  заходів з покращення стану інфраструктури автомобільних доріг, а  саме  проведення  поточного  та  капітального  ремонтів</t>
  </si>
  <si>
    <t>'Поліпшення тарнспортно-експлуатаційного стану доріг, підвищення рівня благоустрою міста.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</si>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</sst>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3"/>
  <sheetViews>
    <sheetView tabSelected="1" topLeftCell="A2" zoomScaleNormal="100" workbookViewId="0">
      <selection activeCell="A92" sqref="A92:BN9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168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159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160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165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171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160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165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202" t="s">
        <v>169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172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173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170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166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158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167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9600000</v>
      </c>
      <c r="AB30" s="100"/>
      <c r="AC30" s="100"/>
      <c r="AD30" s="100"/>
      <c r="AE30" s="100"/>
      <c r="AF30" s="100">
        <v>100000</v>
      </c>
      <c r="AG30" s="100"/>
      <c r="AH30" s="100"/>
      <c r="AI30" s="100"/>
      <c r="AJ30" s="100"/>
      <c r="AK30" s="100">
        <f>AA30+AF30</f>
        <v>9700000</v>
      </c>
      <c r="AL30" s="100"/>
      <c r="AM30" s="100"/>
      <c r="AN30" s="100"/>
      <c r="AO30" s="100"/>
      <c r="AP30" s="100">
        <v>8512564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8512564</v>
      </c>
      <c r="BA30" s="100"/>
      <c r="BB30" s="100"/>
      <c r="BC30" s="100"/>
      <c r="BD30" s="100">
        <f>AP30-AA30</f>
        <v>-1087436</v>
      </c>
      <c r="BE30" s="100"/>
      <c r="BF30" s="100"/>
      <c r="BG30" s="100"/>
      <c r="BH30" s="100"/>
      <c r="BI30" s="100">
        <f>AU30-AF30</f>
        <v>-100000</v>
      </c>
      <c r="BJ30" s="100"/>
      <c r="BK30" s="100"/>
      <c r="BL30" s="100"/>
      <c r="BM30" s="100"/>
      <c r="BN30" s="100">
        <f>BD30+BI30</f>
        <v>-1187436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6800000</v>
      </c>
      <c r="AB31" s="102"/>
      <c r="AC31" s="102"/>
      <c r="AD31" s="102"/>
      <c r="AE31" s="102"/>
      <c r="AF31" s="102">
        <v>100000</v>
      </c>
      <c r="AG31" s="102"/>
      <c r="AH31" s="102"/>
      <c r="AI31" s="102"/>
      <c r="AJ31" s="102"/>
      <c r="AK31" s="102">
        <f>AA31+AF31</f>
        <v>6900000</v>
      </c>
      <c r="AL31" s="102"/>
      <c r="AM31" s="102"/>
      <c r="AN31" s="102"/>
      <c r="AO31" s="102"/>
      <c r="AP31" s="102">
        <v>6382844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6382844</v>
      </c>
      <c r="BA31" s="102"/>
      <c r="BB31" s="102"/>
      <c r="BC31" s="102"/>
      <c r="BD31" s="102">
        <f>AP31-AA31</f>
        <v>-417156</v>
      </c>
      <c r="BE31" s="102"/>
      <c r="BF31" s="102"/>
      <c r="BG31" s="102"/>
      <c r="BH31" s="102"/>
      <c r="BI31" s="102">
        <f>AU31-AF31</f>
        <v>-100000</v>
      </c>
      <c r="BJ31" s="102"/>
      <c r="BK31" s="102"/>
      <c r="BL31" s="102"/>
      <c r="BM31" s="102"/>
      <c r="BN31" s="102">
        <f>BD31+BI31</f>
        <v>-517156</v>
      </c>
      <c r="BO31" s="102"/>
      <c r="BP31" s="102"/>
      <c r="BQ31" s="102"/>
    </row>
    <row r="32" spans="1:80" ht="25.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2800000</v>
      </c>
      <c r="AB33" s="102"/>
      <c r="AC33" s="102"/>
      <c r="AD33" s="102"/>
      <c r="AE33" s="102"/>
      <c r="AF33" s="102">
        <v>0</v>
      </c>
      <c r="AG33" s="102"/>
      <c r="AH33" s="102"/>
      <c r="AI33" s="102"/>
      <c r="AJ33" s="102"/>
      <c r="AK33" s="102">
        <f>AA33+AF33</f>
        <v>2800000</v>
      </c>
      <c r="AL33" s="102"/>
      <c r="AM33" s="102"/>
      <c r="AN33" s="102"/>
      <c r="AO33" s="102"/>
      <c r="AP33" s="102">
        <v>2129720</v>
      </c>
      <c r="AQ33" s="102"/>
      <c r="AR33" s="102"/>
      <c r="AS33" s="102"/>
      <c r="AT33" s="102"/>
      <c r="AU33" s="102">
        <v>0</v>
      </c>
      <c r="AV33" s="102"/>
      <c r="AW33" s="102"/>
      <c r="AX33" s="102"/>
      <c r="AY33" s="102"/>
      <c r="AZ33" s="102">
        <f>AP33+AU33</f>
        <v>2129720</v>
      </c>
      <c r="BA33" s="102"/>
      <c r="BB33" s="102"/>
      <c r="BC33" s="102"/>
      <c r="BD33" s="102">
        <f>AP33-AA33</f>
        <v>-670280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-670280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113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38" t="s">
        <v>86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</row>
    <row r="38" spans="1:80" ht="15" customHeight="1" x14ac:dyDescent="0.2">
      <c r="A38" s="101" t="s">
        <v>167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80" ht="28.5" customHeight="1" x14ac:dyDescent="0.2">
      <c r="A39" s="40" t="s">
        <v>3</v>
      </c>
      <c r="B39" s="146"/>
      <c r="C39" s="55" t="s">
        <v>4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 t="s">
        <v>38</v>
      </c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 t="s">
        <v>39</v>
      </c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 t="s">
        <v>0</v>
      </c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2"/>
      <c r="BP39" s="2"/>
      <c r="BQ39" s="2"/>
    </row>
    <row r="40" spans="1:80" ht="18" hidden="1" customHeight="1" x14ac:dyDescent="0.2">
      <c r="A40" s="39" t="s">
        <v>11</v>
      </c>
      <c r="B40" s="39"/>
      <c r="C40" s="61" t="s">
        <v>12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105" t="s">
        <v>8</v>
      </c>
      <c r="T40" s="105"/>
      <c r="U40" s="105"/>
      <c r="V40" s="105"/>
      <c r="W40" s="105"/>
      <c r="X40" s="105" t="s">
        <v>7</v>
      </c>
      <c r="Y40" s="105"/>
      <c r="Z40" s="105"/>
      <c r="AA40" s="105"/>
      <c r="AB40" s="105"/>
      <c r="AC40" s="150" t="s">
        <v>13</v>
      </c>
      <c r="AD40" s="107"/>
      <c r="AE40" s="107"/>
      <c r="AF40" s="107"/>
      <c r="AG40" s="107"/>
      <c r="AH40" s="107"/>
      <c r="AI40" s="105" t="s">
        <v>9</v>
      </c>
      <c r="AJ40" s="105"/>
      <c r="AK40" s="105"/>
      <c r="AL40" s="105"/>
      <c r="AM40" s="105"/>
      <c r="AN40" s="105" t="s">
        <v>10</v>
      </c>
      <c r="AO40" s="105"/>
      <c r="AP40" s="105"/>
      <c r="AQ40" s="105"/>
      <c r="AR40" s="105"/>
      <c r="AS40" s="150" t="s">
        <v>13</v>
      </c>
      <c r="AT40" s="107"/>
      <c r="AU40" s="107"/>
      <c r="AV40" s="107"/>
      <c r="AW40" s="107"/>
      <c r="AX40" s="107"/>
      <c r="AY40" s="164" t="s">
        <v>14</v>
      </c>
      <c r="AZ40" s="165"/>
      <c r="BA40" s="165"/>
      <c r="BB40" s="165"/>
      <c r="BC40" s="166"/>
      <c r="BD40" s="164" t="s">
        <v>14</v>
      </c>
      <c r="BE40" s="165"/>
      <c r="BF40" s="165"/>
      <c r="BG40" s="165"/>
      <c r="BH40" s="166"/>
      <c r="BI40" s="107" t="s">
        <v>13</v>
      </c>
      <c r="BJ40" s="107"/>
      <c r="BK40" s="107"/>
      <c r="BL40" s="107"/>
      <c r="BM40" s="107"/>
      <c r="BN40" s="107"/>
      <c r="BO40" s="6"/>
      <c r="BP40" s="6"/>
      <c r="BQ40" s="6"/>
      <c r="CA40" s="1" t="s">
        <v>15</v>
      </c>
    </row>
    <row r="41" spans="1:80" s="27" customFormat="1" ht="16.5" customHeight="1" x14ac:dyDescent="0.25">
      <c r="A41" s="119" t="s">
        <v>5</v>
      </c>
      <c r="B41" s="119"/>
      <c r="C41" s="83" t="s">
        <v>40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122" t="s">
        <v>41</v>
      </c>
      <c r="T41" s="123"/>
      <c r="U41" s="123"/>
      <c r="V41" s="123"/>
      <c r="W41" s="123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5"/>
      <c r="AI41" s="128">
        <f>AI43+AI44</f>
        <v>0</v>
      </c>
      <c r="AJ41" s="129"/>
      <c r="AK41" s="129"/>
      <c r="AL41" s="129"/>
      <c r="AM41" s="129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1"/>
      <c r="AY41" s="135" t="s">
        <v>41</v>
      </c>
      <c r="AZ41" s="136"/>
      <c r="BA41" s="136"/>
      <c r="BB41" s="136"/>
      <c r="BC41" s="136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8"/>
      <c r="BO41" s="26"/>
      <c r="BP41" s="26"/>
      <c r="BQ41" s="26"/>
    </row>
    <row r="42" spans="1:80" ht="15.75" customHeight="1" x14ac:dyDescent="0.2">
      <c r="A42" s="81" t="s">
        <v>88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5"/>
      <c r="BO42" s="6"/>
      <c r="BP42" s="6"/>
      <c r="BQ42" s="6"/>
    </row>
    <row r="43" spans="1:80" s="25" customFormat="1" ht="15.75" customHeight="1" x14ac:dyDescent="0.25">
      <c r="A43" s="60" t="s">
        <v>42</v>
      </c>
      <c r="B43" s="60"/>
      <c r="C43" s="61" t="s">
        <v>43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2" t="s">
        <v>41</v>
      </c>
      <c r="T43" s="63"/>
      <c r="U43" s="63"/>
      <c r="V43" s="63"/>
      <c r="W43" s="63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>
        <v>0</v>
      </c>
      <c r="AJ43" s="65"/>
      <c r="AK43" s="65"/>
      <c r="AL43" s="65"/>
      <c r="AM43" s="65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7"/>
      <c r="AY43" s="56" t="s">
        <v>41</v>
      </c>
      <c r="AZ43" s="57"/>
      <c r="BA43" s="57"/>
      <c r="BB43" s="57"/>
      <c r="BC43" s="57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9"/>
      <c r="BO43" s="9"/>
      <c r="BP43" s="9"/>
      <c r="BQ43" s="9"/>
    </row>
    <row r="44" spans="1:80" s="25" customFormat="1" ht="15.75" customHeight="1" x14ac:dyDescent="0.25">
      <c r="A44" s="60" t="s">
        <v>101</v>
      </c>
      <c r="B44" s="60"/>
      <c r="C44" s="61" t="s">
        <v>56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2" t="s">
        <v>41</v>
      </c>
      <c r="T44" s="63"/>
      <c r="U44" s="63"/>
      <c r="V44" s="63"/>
      <c r="W44" s="63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9"/>
      <c r="AI44" s="64">
        <v>0</v>
      </c>
      <c r="AJ44" s="65"/>
      <c r="AK44" s="65"/>
      <c r="AL44" s="65"/>
      <c r="AM44" s="65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7"/>
      <c r="AY44" s="56" t="s">
        <v>41</v>
      </c>
      <c r="AZ44" s="57"/>
      <c r="BA44" s="57"/>
      <c r="BB44" s="57"/>
      <c r="BC44" s="57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9"/>
      <c r="BO44" s="9"/>
      <c r="BP44" s="9"/>
      <c r="BQ44" s="9"/>
    </row>
    <row r="45" spans="1:80" ht="15.75" customHeight="1" x14ac:dyDescent="0.2">
      <c r="A45" s="213" t="s">
        <v>174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133" t="s">
        <v>22</v>
      </c>
      <c r="B46" s="134"/>
      <c r="C46" s="139" t="s">
        <v>44</v>
      </c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1"/>
      <c r="S46" s="116">
        <f>S48+S49+S50+S51</f>
        <v>100000</v>
      </c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8"/>
      <c r="AI46" s="116">
        <f>AI48+AI49+AI50+AI51</f>
        <v>0</v>
      </c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8"/>
      <c r="AY46" s="116">
        <f>AY48+AY49+AY50+AY51</f>
        <v>-100000</v>
      </c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8"/>
      <c r="BO46" s="26"/>
      <c r="BP46" s="26"/>
      <c r="BQ46" s="26"/>
    </row>
    <row r="47" spans="1:80" s="127" customFormat="1" ht="15" customHeight="1" x14ac:dyDescent="0.2">
      <c r="A47" s="126" t="s">
        <v>88</v>
      </c>
    </row>
    <row r="48" spans="1:80" s="25" customFormat="1" ht="15" customHeight="1" x14ac:dyDescent="0.25">
      <c r="A48" s="60" t="s">
        <v>45</v>
      </c>
      <c r="B48" s="60"/>
      <c r="C48" s="61" t="s">
        <v>49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132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.75" customHeight="1" x14ac:dyDescent="0.25">
      <c r="A49" s="60" t="s">
        <v>46</v>
      </c>
      <c r="B49" s="60"/>
      <c r="C49" s="61" t="s">
        <v>50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s="25" customFormat="1" ht="15" customHeight="1" x14ac:dyDescent="0.25">
      <c r="A50" s="60" t="s">
        <v>47</v>
      </c>
      <c r="B50" s="60"/>
      <c r="C50" s="61" t="s">
        <v>51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9" s="25" customFormat="1" ht="15" customHeight="1" x14ac:dyDescent="0.25">
      <c r="A51" s="60" t="s">
        <v>48</v>
      </c>
      <c r="B51" s="60"/>
      <c r="C51" s="61" t="s">
        <v>52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120">
        <v>100000</v>
      </c>
      <c r="T51" s="121"/>
      <c r="U51" s="121"/>
      <c r="V51" s="121"/>
      <c r="W51" s="121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64">
        <v>0</v>
      </c>
      <c r="AJ51" s="65"/>
      <c r="AK51" s="65"/>
      <c r="AL51" s="65"/>
      <c r="AM51" s="65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7"/>
      <c r="AY51" s="112">
        <f>AI51-S51</f>
        <v>-100000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9"/>
      <c r="BP51" s="9"/>
      <c r="BQ51" s="9"/>
    </row>
    <row r="52" spans="1:79" ht="15.75" customHeight="1" x14ac:dyDescent="0.2">
      <c r="A52" s="213" t="s">
        <v>175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119" t="s">
        <v>23</v>
      </c>
      <c r="B53" s="119"/>
      <c r="C53" s="83" t="s">
        <v>53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116">
        <f>AI55+AI56</f>
        <v>0</v>
      </c>
      <c r="AJ53" s="117"/>
      <c r="AK53" s="117"/>
      <c r="AL53" s="117"/>
      <c r="AM53" s="117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3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26"/>
      <c r="BP53" s="26"/>
      <c r="BQ53" s="26"/>
    </row>
    <row r="54" spans="1:79" ht="15" customHeight="1" x14ac:dyDescent="0.2">
      <c r="A54" s="81" t="s">
        <v>88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5"/>
      <c r="BO54" s="6"/>
      <c r="BP54" s="6"/>
      <c r="BQ54" s="6"/>
    </row>
    <row r="55" spans="1:79" s="25" customFormat="1" ht="15.75" customHeight="1" x14ac:dyDescent="0.25">
      <c r="A55" s="60" t="s">
        <v>54</v>
      </c>
      <c r="B55" s="60"/>
      <c r="C55" s="61" t="s">
        <v>43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9"/>
      <c r="BP55" s="9"/>
      <c r="BQ55" s="9"/>
    </row>
    <row r="56" spans="1:79" s="25" customFormat="1" ht="15" customHeight="1" x14ac:dyDescent="0.25">
      <c r="A56" s="60" t="s">
        <v>55</v>
      </c>
      <c r="B56" s="60"/>
      <c r="C56" s="61" t="s">
        <v>56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2" t="s">
        <v>41</v>
      </c>
      <c r="T56" s="63"/>
      <c r="U56" s="63"/>
      <c r="V56" s="63"/>
      <c r="W56" s="63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9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62" t="s">
        <v>41</v>
      </c>
      <c r="AZ56" s="63"/>
      <c r="BA56" s="63"/>
      <c r="BB56" s="63"/>
      <c r="BC56" s="63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9"/>
      <c r="BO56" s="9"/>
      <c r="BP56" s="9"/>
      <c r="BQ56" s="9"/>
    </row>
    <row r="57" spans="1:79" ht="15.75" customHeight="1" x14ac:dyDescent="0.2">
      <c r="A57" s="213" t="s">
        <v>176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38" t="s">
        <v>87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</row>
    <row r="60" spans="1:79" ht="8.25" customHeight="1" x14ac:dyDescent="0.2"/>
    <row r="61" spans="1:79" ht="45" customHeight="1" x14ac:dyDescent="0.2">
      <c r="A61" s="40" t="s">
        <v>3</v>
      </c>
      <c r="B61" s="146"/>
      <c r="C61" s="40" t="s">
        <v>4</v>
      </c>
      <c r="D61" s="41"/>
      <c r="E61" s="41"/>
      <c r="F61" s="41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3"/>
      <c r="Y61" s="55" t="s">
        <v>16</v>
      </c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 t="s">
        <v>39</v>
      </c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156" t="s">
        <v>0</v>
      </c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44"/>
      <c r="B62" s="147"/>
      <c r="C62" s="44"/>
      <c r="D62" s="45"/>
      <c r="E62" s="45"/>
      <c r="F62" s="45"/>
      <c r="G62" s="45"/>
      <c r="H62" s="45"/>
      <c r="I62" s="45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48" t="s">
        <v>2</v>
      </c>
      <c r="Z62" s="49"/>
      <c r="AA62" s="49"/>
      <c r="AB62" s="49"/>
      <c r="AC62" s="50"/>
      <c r="AD62" s="48" t="s">
        <v>1</v>
      </c>
      <c r="AE62" s="49"/>
      <c r="AF62" s="49"/>
      <c r="AG62" s="49"/>
      <c r="AH62" s="50"/>
      <c r="AI62" s="55" t="s">
        <v>17</v>
      </c>
      <c r="AJ62" s="55"/>
      <c r="AK62" s="55"/>
      <c r="AL62" s="55"/>
      <c r="AM62" s="55"/>
      <c r="AN62" s="55" t="s">
        <v>2</v>
      </c>
      <c r="AO62" s="55"/>
      <c r="AP62" s="55"/>
      <c r="AQ62" s="55"/>
      <c r="AR62" s="55"/>
      <c r="AS62" s="55" t="s">
        <v>1</v>
      </c>
      <c r="AT62" s="55"/>
      <c r="AU62" s="55"/>
      <c r="AV62" s="55"/>
      <c r="AW62" s="55"/>
      <c r="AX62" s="55" t="s">
        <v>17</v>
      </c>
      <c r="AY62" s="55"/>
      <c r="AZ62" s="55"/>
      <c r="BA62" s="55"/>
      <c r="BB62" s="55"/>
      <c r="BC62" s="55" t="s">
        <v>2</v>
      </c>
      <c r="BD62" s="55"/>
      <c r="BE62" s="55"/>
      <c r="BF62" s="55"/>
      <c r="BG62" s="55"/>
      <c r="BH62" s="55" t="s">
        <v>1</v>
      </c>
      <c r="BI62" s="55"/>
      <c r="BJ62" s="55"/>
      <c r="BK62" s="55"/>
      <c r="BL62" s="55"/>
      <c r="BM62" s="55" t="s">
        <v>17</v>
      </c>
      <c r="BN62" s="55"/>
      <c r="BO62" s="55"/>
      <c r="BP62" s="55"/>
      <c r="BQ62" s="55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55">
        <v>1</v>
      </c>
      <c r="B63" s="55"/>
      <c r="C63" s="48">
        <v>2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50"/>
      <c r="Y63" s="55">
        <v>3</v>
      </c>
      <c r="Z63" s="55"/>
      <c r="AA63" s="55"/>
      <c r="AB63" s="55"/>
      <c r="AC63" s="55"/>
      <c r="AD63" s="55">
        <v>4</v>
      </c>
      <c r="AE63" s="55"/>
      <c r="AF63" s="55"/>
      <c r="AG63" s="55"/>
      <c r="AH63" s="55"/>
      <c r="AI63" s="55">
        <v>5</v>
      </c>
      <c r="AJ63" s="55"/>
      <c r="AK63" s="55"/>
      <c r="AL63" s="55"/>
      <c r="AM63" s="55"/>
      <c r="AN63" s="48">
        <v>6</v>
      </c>
      <c r="AO63" s="49"/>
      <c r="AP63" s="49"/>
      <c r="AQ63" s="49"/>
      <c r="AR63" s="50"/>
      <c r="AS63" s="48">
        <v>7</v>
      </c>
      <c r="AT63" s="49"/>
      <c r="AU63" s="49"/>
      <c r="AV63" s="49"/>
      <c r="AW63" s="50"/>
      <c r="AX63" s="48">
        <v>8</v>
      </c>
      <c r="AY63" s="49"/>
      <c r="AZ63" s="49"/>
      <c r="BA63" s="49"/>
      <c r="BB63" s="50"/>
      <c r="BC63" s="48">
        <v>9</v>
      </c>
      <c r="BD63" s="49"/>
      <c r="BE63" s="49"/>
      <c r="BF63" s="49"/>
      <c r="BG63" s="50"/>
      <c r="BH63" s="48">
        <v>10</v>
      </c>
      <c r="BI63" s="49"/>
      <c r="BJ63" s="49"/>
      <c r="BK63" s="49"/>
      <c r="BL63" s="50"/>
      <c r="BM63" s="48">
        <v>11</v>
      </c>
      <c r="BN63" s="49"/>
      <c r="BO63" s="49"/>
      <c r="BP63" s="49"/>
      <c r="BQ63" s="5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39" t="s">
        <v>11</v>
      </c>
      <c r="B64" s="39"/>
      <c r="C64" s="51" t="s">
        <v>12</v>
      </c>
      <c r="D64" s="52"/>
      <c r="E64" s="52"/>
      <c r="F64" s="52"/>
      <c r="G64" s="52"/>
      <c r="H64" s="52"/>
      <c r="I64" s="52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105" t="s">
        <v>33</v>
      </c>
      <c r="Z64" s="105"/>
      <c r="AA64" s="105"/>
      <c r="AB64" s="105"/>
      <c r="AC64" s="105"/>
      <c r="AD64" s="105" t="s">
        <v>91</v>
      </c>
      <c r="AE64" s="105"/>
      <c r="AF64" s="105"/>
      <c r="AG64" s="105"/>
      <c r="AH64" s="105"/>
      <c r="AI64" s="105" t="s">
        <v>13</v>
      </c>
      <c r="AJ64" s="105"/>
      <c r="AK64" s="105"/>
      <c r="AL64" s="105"/>
      <c r="AM64" s="105"/>
      <c r="AN64" s="105" t="s">
        <v>34</v>
      </c>
      <c r="AO64" s="105"/>
      <c r="AP64" s="105"/>
      <c r="AQ64" s="105"/>
      <c r="AR64" s="105"/>
      <c r="AS64" s="105" t="s">
        <v>19</v>
      </c>
      <c r="AT64" s="105"/>
      <c r="AU64" s="105"/>
      <c r="AV64" s="105"/>
      <c r="AW64" s="105"/>
      <c r="AX64" s="105" t="s">
        <v>13</v>
      </c>
      <c r="AY64" s="105"/>
      <c r="AZ64" s="105"/>
      <c r="BA64" s="105"/>
      <c r="BB64" s="105"/>
      <c r="BC64" s="105" t="s">
        <v>21</v>
      </c>
      <c r="BD64" s="105"/>
      <c r="BE64" s="105"/>
      <c r="BF64" s="105"/>
      <c r="BG64" s="105"/>
      <c r="BH64" s="105" t="s">
        <v>21</v>
      </c>
      <c r="BI64" s="105"/>
      <c r="BJ64" s="105"/>
      <c r="BK64" s="105"/>
      <c r="BL64" s="105"/>
      <c r="BM64" s="151" t="s">
        <v>13</v>
      </c>
      <c r="BN64" s="151"/>
      <c r="BO64" s="151"/>
      <c r="BP64" s="151"/>
      <c r="BQ64" s="151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119"/>
      <c r="B65" s="119"/>
      <c r="C65" s="179" t="s">
        <v>114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119"/>
      <c r="B66" s="119"/>
      <c r="C66" s="179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25.5" customHeight="1" x14ac:dyDescent="0.2">
      <c r="A67" s="39"/>
      <c r="B67" s="39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106">
        <v>6800000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6800000</v>
      </c>
      <c r="AJ67" s="106"/>
      <c r="AK67" s="106"/>
      <c r="AL67" s="106"/>
      <c r="AM67" s="106"/>
      <c r="AN67" s="106">
        <v>6382844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6382844</v>
      </c>
      <c r="AY67" s="106"/>
      <c r="AZ67" s="106"/>
      <c r="BA67" s="106"/>
      <c r="BB67" s="106"/>
      <c r="BC67" s="106">
        <f>AN67-Y67</f>
        <v>-417156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-417156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39"/>
      <c r="B68" s="39"/>
      <c r="C68" s="187" t="s">
        <v>110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12.75" customHeight="1" x14ac:dyDescent="0.2">
      <c r="A69" s="39"/>
      <c r="B69" s="39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0</v>
      </c>
      <c r="Z69" s="106"/>
      <c r="AA69" s="106"/>
      <c r="AB69" s="106"/>
      <c r="AC69" s="106"/>
      <c r="AD69" s="106">
        <v>100000</v>
      </c>
      <c r="AE69" s="106"/>
      <c r="AF69" s="106"/>
      <c r="AG69" s="106"/>
      <c r="AH69" s="106"/>
      <c r="AI69" s="106">
        <v>100000</v>
      </c>
      <c r="AJ69" s="106"/>
      <c r="AK69" s="106"/>
      <c r="AL69" s="106"/>
      <c r="AM69" s="106"/>
      <c r="AN69" s="106">
        <v>0</v>
      </c>
      <c r="AO69" s="106"/>
      <c r="AP69" s="106"/>
      <c r="AQ69" s="106"/>
      <c r="AR69" s="106"/>
      <c r="AS69" s="106">
        <v>0</v>
      </c>
      <c r="AT69" s="106"/>
      <c r="AU69" s="106"/>
      <c r="AV69" s="106"/>
      <c r="AW69" s="106"/>
      <c r="AX69" s="106">
        <v>0</v>
      </c>
      <c r="AY69" s="106"/>
      <c r="AZ69" s="106"/>
      <c r="BA69" s="106"/>
      <c r="BB69" s="106"/>
      <c r="BC69" s="106">
        <f>AN69-Y69</f>
        <v>0</v>
      </c>
      <c r="BD69" s="106"/>
      <c r="BE69" s="106"/>
      <c r="BF69" s="106"/>
      <c r="BG69" s="106"/>
      <c r="BH69" s="106">
        <f>AS69-AD69</f>
        <v>-100000</v>
      </c>
      <c r="BI69" s="106"/>
      <c r="BJ69" s="106"/>
      <c r="BK69" s="106"/>
      <c r="BL69" s="106"/>
      <c r="BM69" s="106">
        <v>-100000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39"/>
      <c r="B70" s="39"/>
      <c r="C70" s="187" t="s">
        <v>120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30" customFormat="1" ht="12.75" customHeight="1" x14ac:dyDescent="0.2">
      <c r="A71" s="39"/>
      <c r="B71" s="39"/>
      <c r="C71" s="187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106">
        <v>2800000</v>
      </c>
      <c r="Z71" s="106"/>
      <c r="AA71" s="106"/>
      <c r="AB71" s="106"/>
      <c r="AC71" s="106"/>
      <c r="AD71" s="106">
        <v>0</v>
      </c>
      <c r="AE71" s="106"/>
      <c r="AF71" s="106"/>
      <c r="AG71" s="106"/>
      <c r="AH71" s="106"/>
      <c r="AI71" s="106">
        <v>2800000</v>
      </c>
      <c r="AJ71" s="106"/>
      <c r="AK71" s="106"/>
      <c r="AL71" s="106"/>
      <c r="AM71" s="106"/>
      <c r="AN71" s="106">
        <v>2129720</v>
      </c>
      <c r="AO71" s="106"/>
      <c r="AP71" s="106"/>
      <c r="AQ71" s="106"/>
      <c r="AR71" s="106"/>
      <c r="AS71" s="106">
        <v>0</v>
      </c>
      <c r="AT71" s="106"/>
      <c r="AU71" s="106"/>
      <c r="AV71" s="106"/>
      <c r="AW71" s="106"/>
      <c r="AX71" s="106">
        <v>2129720</v>
      </c>
      <c r="AY71" s="106"/>
      <c r="AZ71" s="106"/>
      <c r="BA71" s="106"/>
      <c r="BB71" s="106"/>
      <c r="BC71" s="106">
        <f>AN71-Y71</f>
        <v>-670280</v>
      </c>
      <c r="BD71" s="106"/>
      <c r="BE71" s="106"/>
      <c r="BF71" s="106"/>
      <c r="BG71" s="106"/>
      <c r="BH71" s="106">
        <f>AS71-AD71</f>
        <v>0</v>
      </c>
      <c r="BI71" s="106"/>
      <c r="BJ71" s="106"/>
      <c r="BK71" s="106"/>
      <c r="BL71" s="106"/>
      <c r="BM71" s="106">
        <v>-670280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39"/>
      <c r="B72" s="39"/>
      <c r="C72" s="187" t="s">
        <v>113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122</v>
      </c>
    </row>
    <row r="73" spans="1:80" s="192" customFormat="1" x14ac:dyDescent="0.2">
      <c r="A73" s="119"/>
      <c r="B73" s="119"/>
      <c r="C73" s="184" t="s">
        <v>123</v>
      </c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1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82"/>
      <c r="BS73" s="182"/>
      <c r="BT73" s="182"/>
      <c r="BU73" s="182"/>
      <c r="BV73" s="182"/>
      <c r="BW73" s="182"/>
      <c r="BX73" s="182"/>
      <c r="BY73" s="182"/>
      <c r="BZ73" s="183"/>
    </row>
    <row r="74" spans="1:80" s="30" customFormat="1" ht="12.75" customHeight="1" x14ac:dyDescent="0.2">
      <c r="A74" s="39"/>
      <c r="B74" s="39"/>
      <c r="C74" s="187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106">
        <v>18400</v>
      </c>
      <c r="Z74" s="106"/>
      <c r="AA74" s="106"/>
      <c r="AB74" s="106"/>
      <c r="AC74" s="106"/>
      <c r="AD74" s="106">
        <v>0</v>
      </c>
      <c r="AE74" s="106"/>
      <c r="AF74" s="106"/>
      <c r="AG74" s="106"/>
      <c r="AH74" s="106"/>
      <c r="AI74" s="106">
        <v>18400</v>
      </c>
      <c r="AJ74" s="106"/>
      <c r="AK74" s="106"/>
      <c r="AL74" s="106"/>
      <c r="AM74" s="106"/>
      <c r="AN74" s="106">
        <v>18400</v>
      </c>
      <c r="AO74" s="106"/>
      <c r="AP74" s="106"/>
      <c r="AQ74" s="106"/>
      <c r="AR74" s="106"/>
      <c r="AS74" s="106">
        <v>0</v>
      </c>
      <c r="AT74" s="106"/>
      <c r="AU74" s="106"/>
      <c r="AV74" s="106"/>
      <c r="AW74" s="106"/>
      <c r="AX74" s="106">
        <v>18400</v>
      </c>
      <c r="AY74" s="106"/>
      <c r="AZ74" s="106"/>
      <c r="BA74" s="106"/>
      <c r="BB74" s="106"/>
      <c r="BC74" s="106">
        <f>AN74-Y74</f>
        <v>0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0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39"/>
      <c r="B75" s="39"/>
      <c r="C75" s="187" t="s">
        <v>126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125</v>
      </c>
    </row>
    <row r="76" spans="1:80" s="30" customFormat="1" ht="25.5" customHeight="1" x14ac:dyDescent="0.2">
      <c r="A76" s="39"/>
      <c r="B76" s="39"/>
      <c r="C76" s="187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106">
        <v>0</v>
      </c>
      <c r="Z76" s="106"/>
      <c r="AA76" s="106"/>
      <c r="AB76" s="106"/>
      <c r="AC76" s="106"/>
      <c r="AD76" s="106">
        <v>1</v>
      </c>
      <c r="AE76" s="106"/>
      <c r="AF76" s="106"/>
      <c r="AG76" s="106"/>
      <c r="AH76" s="106"/>
      <c r="AI76" s="106">
        <v>1</v>
      </c>
      <c r="AJ76" s="106"/>
      <c r="AK76" s="106"/>
      <c r="AL76" s="106"/>
      <c r="AM76" s="106"/>
      <c r="AN76" s="106">
        <v>0</v>
      </c>
      <c r="AO76" s="106"/>
      <c r="AP76" s="106"/>
      <c r="AQ76" s="106"/>
      <c r="AR76" s="106"/>
      <c r="AS76" s="106">
        <v>0</v>
      </c>
      <c r="AT76" s="106"/>
      <c r="AU76" s="106"/>
      <c r="AV76" s="106"/>
      <c r="AW76" s="106"/>
      <c r="AX76" s="106">
        <v>0</v>
      </c>
      <c r="AY76" s="106"/>
      <c r="AZ76" s="106"/>
      <c r="BA76" s="106"/>
      <c r="BB76" s="106"/>
      <c r="BC76" s="106">
        <f>AN76-Y76</f>
        <v>0</v>
      </c>
      <c r="BD76" s="106"/>
      <c r="BE76" s="106"/>
      <c r="BF76" s="106"/>
      <c r="BG76" s="106"/>
      <c r="BH76" s="106">
        <f>AS76-AD76</f>
        <v>-1</v>
      </c>
      <c r="BI76" s="106"/>
      <c r="BJ76" s="106"/>
      <c r="BK76" s="106"/>
      <c r="BL76" s="106"/>
      <c r="BM76" s="106">
        <v>-1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25.5" customHeight="1" x14ac:dyDescent="0.2">
      <c r="A77" s="39"/>
      <c r="B77" s="39"/>
      <c r="C77" s="187" t="s">
        <v>120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12.75" customHeight="1" x14ac:dyDescent="0.2">
      <c r="A78" s="39"/>
      <c r="B78" s="39"/>
      <c r="C78" s="187" t="s">
        <v>129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106">
        <v>4000</v>
      </c>
      <c r="Z78" s="106"/>
      <c r="AA78" s="106"/>
      <c r="AB78" s="106"/>
      <c r="AC78" s="106"/>
      <c r="AD78" s="106">
        <v>0</v>
      </c>
      <c r="AE78" s="106"/>
      <c r="AF78" s="106"/>
      <c r="AG78" s="106"/>
      <c r="AH78" s="106"/>
      <c r="AI78" s="106">
        <v>4000</v>
      </c>
      <c r="AJ78" s="106"/>
      <c r="AK78" s="106"/>
      <c r="AL78" s="106"/>
      <c r="AM78" s="106"/>
      <c r="AN78" s="106">
        <v>2460</v>
      </c>
      <c r="AO78" s="106"/>
      <c r="AP78" s="106"/>
      <c r="AQ78" s="106"/>
      <c r="AR78" s="106"/>
      <c r="AS78" s="106">
        <v>0</v>
      </c>
      <c r="AT78" s="106"/>
      <c r="AU78" s="106"/>
      <c r="AV78" s="106"/>
      <c r="AW78" s="106"/>
      <c r="AX78" s="106">
        <v>2460</v>
      </c>
      <c r="AY78" s="106"/>
      <c r="AZ78" s="106"/>
      <c r="BA78" s="106"/>
      <c r="BB78" s="106"/>
      <c r="BC78" s="106">
        <f>AN78-Y78</f>
        <v>-1540</v>
      </c>
      <c r="BD78" s="106"/>
      <c r="BE78" s="106"/>
      <c r="BF78" s="106"/>
      <c r="BG78" s="106"/>
      <c r="BH78" s="106">
        <f>AS78-AD78</f>
        <v>0</v>
      </c>
      <c r="BI78" s="106"/>
      <c r="BJ78" s="106"/>
      <c r="BK78" s="106"/>
      <c r="BL78" s="106"/>
      <c r="BM78" s="106">
        <v>-1540</v>
      </c>
      <c r="BN78" s="106"/>
      <c r="BO78" s="106"/>
      <c r="BP78" s="106"/>
      <c r="BQ78" s="106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39"/>
      <c r="B79" s="39"/>
      <c r="C79" s="187" t="s">
        <v>113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130</v>
      </c>
    </row>
    <row r="80" spans="1:80" s="192" customFormat="1" x14ac:dyDescent="0.2">
      <c r="A80" s="119"/>
      <c r="B80" s="119"/>
      <c r="C80" s="184" t="s">
        <v>131</v>
      </c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1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82"/>
      <c r="BS80" s="182"/>
      <c r="BT80" s="182"/>
      <c r="BU80" s="182"/>
      <c r="BV80" s="182"/>
      <c r="BW80" s="182"/>
      <c r="BX80" s="182"/>
      <c r="BY80" s="182"/>
      <c r="BZ80" s="183"/>
    </row>
    <row r="81" spans="1:107" s="30" customFormat="1" ht="25.5" customHeight="1" x14ac:dyDescent="0.2">
      <c r="A81" s="39"/>
      <c r="B81" s="39"/>
      <c r="C81" s="187" t="s">
        <v>132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106">
        <v>369.56</v>
      </c>
      <c r="Z81" s="106"/>
      <c r="AA81" s="106"/>
      <c r="AB81" s="106"/>
      <c r="AC81" s="106"/>
      <c r="AD81" s="106">
        <v>0</v>
      </c>
      <c r="AE81" s="106"/>
      <c r="AF81" s="106"/>
      <c r="AG81" s="106"/>
      <c r="AH81" s="106"/>
      <c r="AI81" s="106">
        <v>369.56</v>
      </c>
      <c r="AJ81" s="106"/>
      <c r="AK81" s="106"/>
      <c r="AL81" s="106"/>
      <c r="AM81" s="106"/>
      <c r="AN81" s="106">
        <v>347</v>
      </c>
      <c r="AO81" s="106"/>
      <c r="AP81" s="106"/>
      <c r="AQ81" s="106"/>
      <c r="AR81" s="106"/>
      <c r="AS81" s="106">
        <v>0</v>
      </c>
      <c r="AT81" s="106"/>
      <c r="AU81" s="106"/>
      <c r="AV81" s="106"/>
      <c r="AW81" s="106"/>
      <c r="AX81" s="106">
        <v>347</v>
      </c>
      <c r="AY81" s="106"/>
      <c r="AZ81" s="106"/>
      <c r="BA81" s="106"/>
      <c r="BB81" s="106"/>
      <c r="BC81" s="106">
        <f>AN81-Y81</f>
        <v>-22.560000000000002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-22.560000000000002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39"/>
      <c r="B82" s="39"/>
      <c r="C82" s="187" t="s">
        <v>134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133</v>
      </c>
    </row>
    <row r="83" spans="1:107" s="30" customFormat="1" ht="12.75" customHeight="1" x14ac:dyDescent="0.2">
      <c r="A83" s="39"/>
      <c r="B83" s="39"/>
      <c r="C83" s="187" t="s">
        <v>135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0</v>
      </c>
      <c r="Z83" s="106"/>
      <c r="AA83" s="106"/>
      <c r="AB83" s="106"/>
      <c r="AC83" s="106"/>
      <c r="AD83" s="106">
        <v>100000</v>
      </c>
      <c r="AE83" s="106"/>
      <c r="AF83" s="106"/>
      <c r="AG83" s="106"/>
      <c r="AH83" s="106"/>
      <c r="AI83" s="106">
        <v>100000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0</v>
      </c>
      <c r="AY83" s="106"/>
      <c r="AZ83" s="106"/>
      <c r="BA83" s="106"/>
      <c r="BB83" s="106"/>
      <c r="BC83" s="106">
        <f>AN83-Y83</f>
        <v>0</v>
      </c>
      <c r="BD83" s="106"/>
      <c r="BE83" s="106"/>
      <c r="BF83" s="106"/>
      <c r="BG83" s="106"/>
      <c r="BH83" s="106">
        <f>AS83-AD83</f>
        <v>-100000</v>
      </c>
      <c r="BI83" s="106"/>
      <c r="BJ83" s="106"/>
      <c r="BK83" s="106"/>
      <c r="BL83" s="106"/>
      <c r="BM83" s="106">
        <v>-100000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25.5" customHeight="1" x14ac:dyDescent="0.2">
      <c r="A84" s="39"/>
      <c r="B84" s="39"/>
      <c r="C84" s="187" t="s">
        <v>120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136</v>
      </c>
    </row>
    <row r="85" spans="1:107" s="30" customFormat="1" ht="12.75" customHeight="1" x14ac:dyDescent="0.2">
      <c r="A85" s="39"/>
      <c r="B85" s="39"/>
      <c r="C85" s="187" t="s">
        <v>137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106">
        <v>700</v>
      </c>
      <c r="Z85" s="106"/>
      <c r="AA85" s="106"/>
      <c r="AB85" s="106"/>
      <c r="AC85" s="106"/>
      <c r="AD85" s="106">
        <v>0</v>
      </c>
      <c r="AE85" s="106"/>
      <c r="AF85" s="106"/>
      <c r="AG85" s="106"/>
      <c r="AH85" s="106"/>
      <c r="AI85" s="106">
        <v>700</v>
      </c>
      <c r="AJ85" s="106"/>
      <c r="AK85" s="106"/>
      <c r="AL85" s="106"/>
      <c r="AM85" s="106"/>
      <c r="AN85" s="106">
        <v>866</v>
      </c>
      <c r="AO85" s="106"/>
      <c r="AP85" s="106"/>
      <c r="AQ85" s="106"/>
      <c r="AR85" s="106"/>
      <c r="AS85" s="106">
        <v>0</v>
      </c>
      <c r="AT85" s="106"/>
      <c r="AU85" s="106"/>
      <c r="AV85" s="106"/>
      <c r="AW85" s="106"/>
      <c r="AX85" s="106">
        <v>866</v>
      </c>
      <c r="AY85" s="106"/>
      <c r="AZ85" s="106"/>
      <c r="BA85" s="106"/>
      <c r="BB85" s="106"/>
      <c r="BC85" s="106">
        <f>AN85-Y85</f>
        <v>166</v>
      </c>
      <c r="BD85" s="106"/>
      <c r="BE85" s="106"/>
      <c r="BF85" s="106"/>
      <c r="BG85" s="106"/>
      <c r="BH85" s="106">
        <f>AS85-AD85</f>
        <v>0</v>
      </c>
      <c r="BI85" s="106"/>
      <c r="BJ85" s="106"/>
      <c r="BK85" s="106"/>
      <c r="BL85" s="106"/>
      <c r="BM85" s="106">
        <v>166</v>
      </c>
      <c r="BN85" s="106"/>
      <c r="BO85" s="106"/>
      <c r="BP85" s="106"/>
      <c r="BQ85" s="106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39"/>
      <c r="B86" s="39"/>
      <c r="C86" s="187" t="s">
        <v>139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138</v>
      </c>
    </row>
    <row r="87" spans="1:107" s="192" customFormat="1" x14ac:dyDescent="0.2">
      <c r="A87" s="119"/>
      <c r="B87" s="119"/>
      <c r="C87" s="184" t="s">
        <v>140</v>
      </c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1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0"/>
      <c r="BP87" s="150"/>
      <c r="BQ87" s="150"/>
      <c r="BR87" s="182"/>
      <c r="BS87" s="182"/>
      <c r="BT87" s="182"/>
      <c r="BU87" s="182"/>
      <c r="BV87" s="182"/>
      <c r="BW87" s="182"/>
      <c r="BX87" s="182"/>
      <c r="BY87" s="182"/>
      <c r="BZ87" s="183"/>
    </row>
    <row r="88" spans="1:107" s="30" customFormat="1" ht="25.5" customHeight="1" x14ac:dyDescent="0.2">
      <c r="A88" s="39"/>
      <c r="B88" s="39"/>
      <c r="C88" s="187" t="s">
        <v>141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106">
        <v>100</v>
      </c>
      <c r="Z88" s="106"/>
      <c r="AA88" s="106"/>
      <c r="AB88" s="106"/>
      <c r="AC88" s="106"/>
      <c r="AD88" s="106">
        <v>0</v>
      </c>
      <c r="AE88" s="106"/>
      <c r="AF88" s="106"/>
      <c r="AG88" s="106"/>
      <c r="AH88" s="106"/>
      <c r="AI88" s="106">
        <v>100</v>
      </c>
      <c r="AJ88" s="106"/>
      <c r="AK88" s="106"/>
      <c r="AL88" s="106"/>
      <c r="AM88" s="106"/>
      <c r="AN88" s="106">
        <v>89</v>
      </c>
      <c r="AO88" s="106"/>
      <c r="AP88" s="106"/>
      <c r="AQ88" s="106"/>
      <c r="AR88" s="106"/>
      <c r="AS88" s="106">
        <v>0</v>
      </c>
      <c r="AT88" s="106"/>
      <c r="AU88" s="106"/>
      <c r="AV88" s="106"/>
      <c r="AW88" s="106"/>
      <c r="AX88" s="106">
        <v>89</v>
      </c>
      <c r="AY88" s="106"/>
      <c r="AZ88" s="106"/>
      <c r="BA88" s="106"/>
      <c r="BB88" s="106"/>
      <c r="BC88" s="106">
        <f>AN88-Y88</f>
        <v>-11</v>
      </c>
      <c r="BD88" s="106"/>
      <c r="BE88" s="106"/>
      <c r="BF88" s="106"/>
      <c r="BG88" s="106"/>
      <c r="BH88" s="106">
        <f>AS88-AD88</f>
        <v>0</v>
      </c>
      <c r="BI88" s="106"/>
      <c r="BJ88" s="106"/>
      <c r="BK88" s="106"/>
      <c r="BL88" s="106"/>
      <c r="BM88" s="106">
        <v>-11</v>
      </c>
      <c r="BN88" s="106"/>
      <c r="BO88" s="106"/>
      <c r="BP88" s="106"/>
      <c r="BQ88" s="106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25.5" customHeight="1" x14ac:dyDescent="0.2">
      <c r="A89" s="39"/>
      <c r="B89" s="39"/>
      <c r="C89" s="187" t="s">
        <v>143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142</v>
      </c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38" t="s">
        <v>105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</row>
    <row r="92" spans="1:107" ht="15.75" customHeight="1" x14ac:dyDescent="0.2">
      <c r="A92" s="215"/>
      <c r="B92" s="185"/>
      <c r="C92" s="185"/>
      <c r="D92" s="185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6"/>
      <c r="BO92" s="6"/>
      <c r="BP92" s="6"/>
      <c r="BQ92" s="6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38" t="s">
        <v>57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</row>
    <row r="95" spans="1:107" ht="15" customHeight="1" x14ac:dyDescent="0.2">
      <c r="A95" s="101" t="s">
        <v>167</v>
      </c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</row>
    <row r="96" spans="1:107" ht="48" customHeight="1" x14ac:dyDescent="0.2">
      <c r="A96" s="55" t="s">
        <v>3</v>
      </c>
      <c r="B96" s="55"/>
      <c r="C96" s="55" t="s">
        <v>4</v>
      </c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 t="s">
        <v>58</v>
      </c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 t="s">
        <v>59</v>
      </c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 t="s">
        <v>60</v>
      </c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</row>
    <row r="97" spans="1:80" ht="29.1" customHeight="1" x14ac:dyDescent="0.2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 t="s">
        <v>2</v>
      </c>
      <c r="AB97" s="55"/>
      <c r="AC97" s="55"/>
      <c r="AD97" s="55"/>
      <c r="AE97" s="55"/>
      <c r="AF97" s="55" t="s">
        <v>1</v>
      </c>
      <c r="AG97" s="55"/>
      <c r="AH97" s="55"/>
      <c r="AI97" s="55"/>
      <c r="AJ97" s="55"/>
      <c r="AK97" s="55" t="s">
        <v>17</v>
      </c>
      <c r="AL97" s="55"/>
      <c r="AM97" s="55"/>
      <c r="AN97" s="55"/>
      <c r="AO97" s="55"/>
      <c r="AP97" s="55" t="s">
        <v>2</v>
      </c>
      <c r="AQ97" s="55"/>
      <c r="AR97" s="55"/>
      <c r="AS97" s="55"/>
      <c r="AT97" s="55"/>
      <c r="AU97" s="55" t="s">
        <v>1</v>
      </c>
      <c r="AV97" s="55"/>
      <c r="AW97" s="55"/>
      <c r="AX97" s="55"/>
      <c r="AY97" s="55"/>
      <c r="AZ97" s="55" t="s">
        <v>17</v>
      </c>
      <c r="BA97" s="55"/>
      <c r="BB97" s="55"/>
      <c r="BC97" s="55"/>
      <c r="BD97" s="55" t="s">
        <v>2</v>
      </c>
      <c r="BE97" s="55"/>
      <c r="BF97" s="55"/>
      <c r="BG97" s="55"/>
      <c r="BH97" s="55"/>
      <c r="BI97" s="55" t="s">
        <v>1</v>
      </c>
      <c r="BJ97" s="55"/>
      <c r="BK97" s="55"/>
      <c r="BL97" s="55"/>
      <c r="BM97" s="55"/>
      <c r="BN97" s="55" t="s">
        <v>18</v>
      </c>
      <c r="BO97" s="55"/>
      <c r="BP97" s="55"/>
      <c r="BQ97" s="55"/>
    </row>
    <row r="98" spans="1:80" ht="15.95" customHeight="1" x14ac:dyDescent="0.2">
      <c r="A98" s="108">
        <v>1</v>
      </c>
      <c r="B98" s="108"/>
      <c r="C98" s="108">
        <v>2</v>
      </c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9">
        <v>3</v>
      </c>
      <c r="AB98" s="110"/>
      <c r="AC98" s="110"/>
      <c r="AD98" s="110"/>
      <c r="AE98" s="111"/>
      <c r="AF98" s="109">
        <v>4</v>
      </c>
      <c r="AG98" s="110"/>
      <c r="AH98" s="110"/>
      <c r="AI98" s="110"/>
      <c r="AJ98" s="111"/>
      <c r="AK98" s="109">
        <v>5</v>
      </c>
      <c r="AL98" s="110"/>
      <c r="AM98" s="110"/>
      <c r="AN98" s="110"/>
      <c r="AO98" s="111"/>
      <c r="AP98" s="109">
        <v>6</v>
      </c>
      <c r="AQ98" s="110"/>
      <c r="AR98" s="110"/>
      <c r="AS98" s="110"/>
      <c r="AT98" s="111"/>
      <c r="AU98" s="109">
        <v>7</v>
      </c>
      <c r="AV98" s="110"/>
      <c r="AW98" s="110"/>
      <c r="AX98" s="110"/>
      <c r="AY98" s="111"/>
      <c r="AZ98" s="109">
        <v>8</v>
      </c>
      <c r="BA98" s="110"/>
      <c r="BB98" s="110"/>
      <c r="BC98" s="111"/>
      <c r="BD98" s="109">
        <v>9</v>
      </c>
      <c r="BE98" s="110"/>
      <c r="BF98" s="110"/>
      <c r="BG98" s="110"/>
      <c r="BH98" s="111"/>
      <c r="BI98" s="108">
        <v>10</v>
      </c>
      <c r="BJ98" s="108"/>
      <c r="BK98" s="108"/>
      <c r="BL98" s="108"/>
      <c r="BM98" s="108"/>
      <c r="BN98" s="108">
        <v>11</v>
      </c>
      <c r="BO98" s="108"/>
      <c r="BP98" s="108"/>
      <c r="BQ98" s="108"/>
    </row>
    <row r="99" spans="1:80" ht="15.75" hidden="1" customHeight="1" x14ac:dyDescent="0.2">
      <c r="A99" s="39" t="s">
        <v>11</v>
      </c>
      <c r="B99" s="39"/>
      <c r="C99" s="103" t="s">
        <v>12</v>
      </c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4"/>
      <c r="AA99" s="105" t="s">
        <v>33</v>
      </c>
      <c r="AB99" s="105"/>
      <c r="AC99" s="105"/>
      <c r="AD99" s="105"/>
      <c r="AE99" s="105"/>
      <c r="AF99" s="105" t="s">
        <v>91</v>
      </c>
      <c r="AG99" s="105"/>
      <c r="AH99" s="105"/>
      <c r="AI99" s="105"/>
      <c r="AJ99" s="105"/>
      <c r="AK99" s="150" t="s">
        <v>13</v>
      </c>
      <c r="AL99" s="150"/>
      <c r="AM99" s="150"/>
      <c r="AN99" s="150"/>
      <c r="AO99" s="150"/>
      <c r="AP99" s="105" t="s">
        <v>34</v>
      </c>
      <c r="AQ99" s="105"/>
      <c r="AR99" s="105"/>
      <c r="AS99" s="105"/>
      <c r="AT99" s="105"/>
      <c r="AU99" s="105" t="s">
        <v>19</v>
      </c>
      <c r="AV99" s="105"/>
      <c r="AW99" s="105"/>
      <c r="AX99" s="105"/>
      <c r="AY99" s="105"/>
      <c r="AZ99" s="150" t="s">
        <v>13</v>
      </c>
      <c r="BA99" s="150"/>
      <c r="BB99" s="150"/>
      <c r="BC99" s="150"/>
      <c r="BD99" s="106" t="s">
        <v>104</v>
      </c>
      <c r="BE99" s="106"/>
      <c r="BF99" s="106"/>
      <c r="BG99" s="106"/>
      <c r="BH99" s="106"/>
      <c r="BI99" s="106" t="s">
        <v>104</v>
      </c>
      <c r="BJ99" s="106"/>
      <c r="BK99" s="106"/>
      <c r="BL99" s="106"/>
      <c r="BM99" s="106"/>
      <c r="BN99" s="107" t="s">
        <v>104</v>
      </c>
      <c r="BO99" s="107"/>
      <c r="BP99" s="107"/>
      <c r="BQ99" s="107"/>
      <c r="CA99" s="1" t="s">
        <v>95</v>
      </c>
    </row>
    <row r="100" spans="1:80" s="171" customFormat="1" ht="12.75" customHeight="1" x14ac:dyDescent="0.2">
      <c r="A100" s="82">
        <v>1</v>
      </c>
      <c r="B100" s="82"/>
      <c r="C100" s="168" t="s">
        <v>107</v>
      </c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70"/>
      <c r="AA100" s="100">
        <v>2147562</v>
      </c>
      <c r="AB100" s="100"/>
      <c r="AC100" s="100"/>
      <c r="AD100" s="100"/>
      <c r="AE100" s="100"/>
      <c r="AF100" s="100">
        <v>2623887</v>
      </c>
      <c r="AG100" s="100"/>
      <c r="AH100" s="100"/>
      <c r="AI100" s="100"/>
      <c r="AJ100" s="100"/>
      <c r="AK100" s="100">
        <f>AA100+AF100</f>
        <v>4771449</v>
      </c>
      <c r="AL100" s="100"/>
      <c r="AM100" s="100"/>
      <c r="AN100" s="100"/>
      <c r="AO100" s="100"/>
      <c r="AP100" s="100">
        <v>8512564</v>
      </c>
      <c r="AQ100" s="100"/>
      <c r="AR100" s="100"/>
      <c r="AS100" s="100"/>
      <c r="AT100" s="100"/>
      <c r="AU100" s="100">
        <v>0</v>
      </c>
      <c r="AV100" s="100"/>
      <c r="AW100" s="100"/>
      <c r="AX100" s="100"/>
      <c r="AY100" s="100"/>
      <c r="AZ100" s="100">
        <f>AP100+AU100</f>
        <v>8512564</v>
      </c>
      <c r="BA100" s="100"/>
      <c r="BB100" s="100"/>
      <c r="BC100" s="100"/>
      <c r="BD100" s="100">
        <f>IF(AA100=0,0,AP100/AA100*100-100)</f>
        <v>296.38268883506043</v>
      </c>
      <c r="BE100" s="100"/>
      <c r="BF100" s="100"/>
      <c r="BG100" s="100"/>
      <c r="BH100" s="100"/>
      <c r="BI100" s="100">
        <f>IF(AF100=0,0,AU100/AF100*100-100)</f>
        <v>-100</v>
      </c>
      <c r="BJ100" s="100"/>
      <c r="BK100" s="100"/>
      <c r="BL100" s="100"/>
      <c r="BM100" s="100"/>
      <c r="BN100" s="100">
        <f>IF(AK100=0,0,AZ100/AK100*100-100)</f>
        <v>78.406266104908582</v>
      </c>
      <c r="BO100" s="100"/>
      <c r="BP100" s="100"/>
      <c r="BQ100" s="100"/>
      <c r="CA100" s="171" t="s">
        <v>96</v>
      </c>
    </row>
    <row r="101" spans="1:80" ht="25.5" customHeight="1" x14ac:dyDescent="0.2">
      <c r="A101" s="172" t="s">
        <v>42</v>
      </c>
      <c r="B101" s="88"/>
      <c r="C101" s="167" t="s">
        <v>108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102">
        <v>1497959</v>
      </c>
      <c r="AB101" s="102"/>
      <c r="AC101" s="102"/>
      <c r="AD101" s="102"/>
      <c r="AE101" s="102"/>
      <c r="AF101" s="102">
        <v>2623887</v>
      </c>
      <c r="AG101" s="102"/>
      <c r="AH101" s="102"/>
      <c r="AI101" s="102"/>
      <c r="AJ101" s="102"/>
      <c r="AK101" s="102">
        <f>AA101+AF101</f>
        <v>4121846</v>
      </c>
      <c r="AL101" s="102"/>
      <c r="AM101" s="102"/>
      <c r="AN101" s="102"/>
      <c r="AO101" s="102"/>
      <c r="AP101" s="102">
        <v>6382844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6382844</v>
      </c>
      <c r="BA101" s="102"/>
      <c r="BB101" s="102"/>
      <c r="BC101" s="102"/>
      <c r="BD101" s="102">
        <f>IF(AA101=0,0,AP101/AA101*100-100)</f>
        <v>326.10271709706342</v>
      </c>
      <c r="BE101" s="102"/>
      <c r="BF101" s="102"/>
      <c r="BG101" s="102"/>
      <c r="BH101" s="102"/>
      <c r="BI101" s="102">
        <f>IF(AF101=0,0,AU101/AF101*100-100)</f>
        <v>-100</v>
      </c>
      <c r="BJ101" s="102"/>
      <c r="BK101" s="102"/>
      <c r="BL101" s="102"/>
      <c r="BM101" s="102"/>
      <c r="BN101" s="102">
        <f>IF(AK101=0,0,AZ101/AK101*100-100)</f>
        <v>54.854014439161489</v>
      </c>
      <c r="BO101" s="102"/>
      <c r="BP101" s="102"/>
      <c r="BQ101" s="102"/>
    </row>
    <row r="102" spans="1:80" ht="25.5" customHeight="1" x14ac:dyDescent="0.2">
      <c r="A102" s="172"/>
      <c r="B102" s="88"/>
      <c r="C102" s="176" t="s">
        <v>145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144</v>
      </c>
    </row>
    <row r="103" spans="1:80" ht="25.5" customHeight="1" x14ac:dyDescent="0.2">
      <c r="A103" s="172" t="s">
        <v>101</v>
      </c>
      <c r="B103" s="88"/>
      <c r="C103" s="175" t="s">
        <v>111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102">
        <v>649603</v>
      </c>
      <c r="AB103" s="102"/>
      <c r="AC103" s="102"/>
      <c r="AD103" s="102"/>
      <c r="AE103" s="102"/>
      <c r="AF103" s="102">
        <v>0</v>
      </c>
      <c r="AG103" s="102"/>
      <c r="AH103" s="102"/>
      <c r="AI103" s="102"/>
      <c r="AJ103" s="102"/>
      <c r="AK103" s="102">
        <f>AA103+AF103</f>
        <v>649603</v>
      </c>
      <c r="AL103" s="102"/>
      <c r="AM103" s="102"/>
      <c r="AN103" s="102"/>
      <c r="AO103" s="102"/>
      <c r="AP103" s="102">
        <v>2129720</v>
      </c>
      <c r="AQ103" s="102"/>
      <c r="AR103" s="102"/>
      <c r="AS103" s="102"/>
      <c r="AT103" s="102"/>
      <c r="AU103" s="102">
        <v>0</v>
      </c>
      <c r="AV103" s="102"/>
      <c r="AW103" s="102"/>
      <c r="AX103" s="102"/>
      <c r="AY103" s="102"/>
      <c r="AZ103" s="102">
        <f>AP103+AU103</f>
        <v>2129720</v>
      </c>
      <c r="BA103" s="102"/>
      <c r="BB103" s="102"/>
      <c r="BC103" s="102"/>
      <c r="BD103" s="102">
        <f>IF(AA103=0,0,AP103/AA103*100-100)</f>
        <v>227.84947113852616</v>
      </c>
      <c r="BE103" s="102"/>
      <c r="BF103" s="102"/>
      <c r="BG103" s="102"/>
      <c r="BH103" s="102"/>
      <c r="BI103" s="102">
        <f>IF(AF103=0,0,AU103/AF103*100-100)</f>
        <v>0</v>
      </c>
      <c r="BJ103" s="102"/>
      <c r="BK103" s="102"/>
      <c r="BL103" s="102"/>
      <c r="BM103" s="102"/>
      <c r="BN103" s="102">
        <f>IF(AK103=0,0,AZ103/AK103*100-100)</f>
        <v>227.84947113852616</v>
      </c>
      <c r="BO103" s="102"/>
      <c r="BP103" s="102"/>
      <c r="BQ103" s="102"/>
    </row>
    <row r="104" spans="1:80" ht="12.75" customHeight="1" x14ac:dyDescent="0.2">
      <c r="A104" s="172"/>
      <c r="B104" s="88"/>
      <c r="C104" s="176" t="s">
        <v>147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146</v>
      </c>
    </row>
    <row r="105" spans="1:80" ht="15.75" hidden="1" customHeight="1" x14ac:dyDescent="0.2">
      <c r="A105" s="39" t="s">
        <v>11</v>
      </c>
      <c r="B105" s="39"/>
      <c r="C105" s="103" t="s">
        <v>12</v>
      </c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4"/>
      <c r="AA105" s="105" t="s">
        <v>33</v>
      </c>
      <c r="AB105" s="105"/>
      <c r="AC105" s="105"/>
      <c r="AD105" s="105"/>
      <c r="AE105" s="105"/>
      <c r="AF105" s="105" t="s">
        <v>91</v>
      </c>
      <c r="AG105" s="105"/>
      <c r="AH105" s="105"/>
      <c r="AI105" s="105"/>
      <c r="AJ105" s="105"/>
      <c r="AK105" s="150" t="s">
        <v>13</v>
      </c>
      <c r="AL105" s="150"/>
      <c r="AM105" s="150"/>
      <c r="AN105" s="150"/>
      <c r="AO105" s="150"/>
      <c r="AP105" s="105" t="s">
        <v>34</v>
      </c>
      <c r="AQ105" s="105"/>
      <c r="AR105" s="105"/>
      <c r="AS105" s="105"/>
      <c r="AT105" s="105"/>
      <c r="AU105" s="105" t="s">
        <v>19</v>
      </c>
      <c r="AV105" s="105"/>
      <c r="AW105" s="105"/>
      <c r="AX105" s="105"/>
      <c r="AY105" s="105"/>
      <c r="AZ105" s="150" t="s">
        <v>13</v>
      </c>
      <c r="BA105" s="150"/>
      <c r="BB105" s="150"/>
      <c r="BC105" s="150"/>
      <c r="BD105" s="106" t="s">
        <v>104</v>
      </c>
      <c r="BE105" s="106"/>
      <c r="BF105" s="106"/>
      <c r="BG105" s="106"/>
      <c r="BH105" s="106"/>
      <c r="BI105" s="106" t="s">
        <v>104</v>
      </c>
      <c r="BJ105" s="106"/>
      <c r="BK105" s="106"/>
      <c r="BL105" s="106"/>
      <c r="BM105" s="106"/>
      <c r="BN105" s="107" t="s">
        <v>104</v>
      </c>
      <c r="BO105" s="107"/>
      <c r="BP105" s="107"/>
      <c r="BQ105" s="107"/>
      <c r="CA105" s="1" t="s">
        <v>97</v>
      </c>
    </row>
    <row r="106" spans="1:80" s="171" customFormat="1" ht="15" hidden="1" customHeight="1" x14ac:dyDescent="0.2">
      <c r="A106" s="119"/>
      <c r="B106" s="119"/>
      <c r="C106" s="195"/>
      <c r="D106" s="196"/>
      <c r="E106" s="196"/>
      <c r="F106" s="196"/>
      <c r="G106" s="196"/>
      <c r="H106" s="196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  <c r="Y106" s="196"/>
      <c r="Z106" s="197"/>
      <c r="AA106" s="198"/>
      <c r="AB106" s="198"/>
      <c r="AC106" s="198"/>
      <c r="AD106" s="198"/>
      <c r="AE106" s="198"/>
      <c r="AF106" s="198"/>
      <c r="AG106" s="198"/>
      <c r="AH106" s="198"/>
      <c r="AI106" s="198"/>
      <c r="AJ106" s="198"/>
      <c r="AK106" s="198"/>
      <c r="AL106" s="198"/>
      <c r="AM106" s="198"/>
      <c r="AN106" s="198"/>
      <c r="AO106" s="198"/>
      <c r="AP106" s="198"/>
      <c r="AQ106" s="198"/>
      <c r="AR106" s="198"/>
      <c r="AS106" s="198"/>
      <c r="AT106" s="198"/>
      <c r="AU106" s="198"/>
      <c r="AV106" s="198"/>
      <c r="AW106" s="198"/>
      <c r="AX106" s="198"/>
      <c r="AY106" s="198"/>
      <c r="AZ106" s="198"/>
      <c r="BA106" s="198"/>
      <c r="BB106" s="198"/>
      <c r="BC106" s="198"/>
      <c r="BD106" s="198"/>
      <c r="BE106" s="198"/>
      <c r="BF106" s="198"/>
      <c r="BG106" s="198"/>
      <c r="BH106" s="198"/>
      <c r="BI106" s="198"/>
      <c r="BJ106" s="198"/>
      <c r="BK106" s="198"/>
      <c r="BL106" s="198"/>
      <c r="BM106" s="198"/>
      <c r="BN106" s="198"/>
      <c r="BO106" s="198"/>
      <c r="BP106" s="198"/>
      <c r="BQ106" s="198"/>
      <c r="CA106" s="171" t="s">
        <v>98</v>
      </c>
    </row>
    <row r="107" spans="1:80" s="171" customFormat="1" ht="15" customHeight="1" x14ac:dyDescent="0.2">
      <c r="A107" s="119"/>
      <c r="B107" s="119"/>
      <c r="C107" s="195" t="s">
        <v>115</v>
      </c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7"/>
      <c r="AA107" s="198"/>
      <c r="AB107" s="198"/>
      <c r="AC107" s="198"/>
      <c r="AD107" s="198"/>
      <c r="AE107" s="198"/>
      <c r="AF107" s="198"/>
      <c r="AG107" s="198"/>
      <c r="AH107" s="198"/>
      <c r="AI107" s="198"/>
      <c r="AJ107" s="198"/>
      <c r="AK107" s="198"/>
      <c r="AL107" s="198"/>
      <c r="AM107" s="198"/>
      <c r="AN107" s="198"/>
      <c r="AO107" s="198"/>
      <c r="AP107" s="198"/>
      <c r="AQ107" s="198"/>
      <c r="AR107" s="198"/>
      <c r="AS107" s="198"/>
      <c r="AT107" s="198"/>
      <c r="AU107" s="198"/>
      <c r="AV107" s="198"/>
      <c r="AW107" s="198"/>
      <c r="AX107" s="198"/>
      <c r="AY107" s="198"/>
      <c r="AZ107" s="198"/>
      <c r="BA107" s="198"/>
      <c r="BB107" s="198"/>
      <c r="BC107" s="198"/>
      <c r="BD107" s="198"/>
      <c r="BE107" s="198"/>
      <c r="BF107" s="198"/>
      <c r="BG107" s="198"/>
      <c r="BH107" s="198"/>
      <c r="BI107" s="198"/>
      <c r="BJ107" s="198"/>
      <c r="BK107" s="198"/>
      <c r="BL107" s="198"/>
      <c r="BM107" s="198"/>
      <c r="BN107" s="198"/>
      <c r="BO107" s="198"/>
      <c r="BP107" s="198"/>
      <c r="BQ107" s="198"/>
    </row>
    <row r="108" spans="1:80" ht="25.5" customHeight="1" x14ac:dyDescent="0.2">
      <c r="A108" s="39"/>
      <c r="B108" s="39"/>
      <c r="C108" s="187" t="s">
        <v>116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1497959</v>
      </c>
      <c r="AB108" s="199"/>
      <c r="AC108" s="199"/>
      <c r="AD108" s="199"/>
      <c r="AE108" s="199"/>
      <c r="AF108" s="199">
        <v>2623887</v>
      </c>
      <c r="AG108" s="199"/>
      <c r="AH108" s="199"/>
      <c r="AI108" s="199"/>
      <c r="AJ108" s="199"/>
      <c r="AK108" s="199">
        <v>4121846</v>
      </c>
      <c r="AL108" s="199"/>
      <c r="AM108" s="199"/>
      <c r="AN108" s="199"/>
      <c r="AO108" s="199"/>
      <c r="AP108" s="199">
        <v>6382844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6382844</v>
      </c>
      <c r="BA108" s="199"/>
      <c r="BB108" s="199"/>
      <c r="BC108" s="199"/>
      <c r="BD108" s="199">
        <f>IF(AA108=0,0,AP108/AA108*100-100)</f>
        <v>326.10271709706342</v>
      </c>
      <c r="BE108" s="199"/>
      <c r="BF108" s="199"/>
      <c r="BG108" s="199"/>
      <c r="BH108" s="199"/>
      <c r="BI108" s="199">
        <f>IF(AF108=0,0,AU108/AF108*100-100)</f>
        <v>-100</v>
      </c>
      <c r="BJ108" s="199"/>
      <c r="BK108" s="199"/>
      <c r="BL108" s="199"/>
      <c r="BM108" s="199"/>
      <c r="BN108" s="199">
        <f>IF(AK108=0,0,AZ108/AK108*100-100)</f>
        <v>54.854014439161489</v>
      </c>
      <c r="BO108" s="199"/>
      <c r="BP108" s="199"/>
      <c r="BQ108" s="199"/>
    </row>
    <row r="109" spans="1:80" ht="25.5" customHeight="1" x14ac:dyDescent="0.2">
      <c r="A109" s="39"/>
      <c r="B109" s="39"/>
      <c r="C109" s="187" t="s">
        <v>149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148</v>
      </c>
    </row>
    <row r="110" spans="1:80" ht="15" customHeight="1" x14ac:dyDescent="0.2">
      <c r="A110" s="39"/>
      <c r="B110" s="39"/>
      <c r="C110" s="187" t="s">
        <v>121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649603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649603</v>
      </c>
      <c r="AL110" s="199"/>
      <c r="AM110" s="199"/>
      <c r="AN110" s="199"/>
      <c r="AO110" s="199"/>
      <c r="AP110" s="199">
        <v>2129720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2129720</v>
      </c>
      <c r="BA110" s="199"/>
      <c r="BB110" s="199"/>
      <c r="BC110" s="199"/>
      <c r="BD110" s="199">
        <f>IF(AA110=0,0,AP110/AA110*100-100)</f>
        <v>227.84947113852616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227.84947113852616</v>
      </c>
      <c r="BO110" s="199"/>
      <c r="BP110" s="199"/>
      <c r="BQ110" s="199"/>
    </row>
    <row r="111" spans="1:80" ht="12.75" customHeight="1" x14ac:dyDescent="0.2">
      <c r="A111" s="39"/>
      <c r="B111" s="39"/>
      <c r="C111" s="187" t="s">
        <v>151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150</v>
      </c>
    </row>
    <row r="112" spans="1:80" s="171" customFormat="1" ht="15" customHeight="1" x14ac:dyDescent="0.2">
      <c r="A112" s="119"/>
      <c r="B112" s="119"/>
      <c r="C112" s="184" t="s">
        <v>123</v>
      </c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1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</row>
    <row r="113" spans="1:80" ht="15" customHeight="1" x14ac:dyDescent="0.2">
      <c r="A113" s="39"/>
      <c r="B113" s="39"/>
      <c r="C113" s="187" t="s">
        <v>124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9000</v>
      </c>
      <c r="AB113" s="199"/>
      <c r="AC113" s="199"/>
      <c r="AD113" s="199"/>
      <c r="AE113" s="199"/>
      <c r="AF113" s="199">
        <v>5247.77</v>
      </c>
      <c r="AG113" s="199"/>
      <c r="AH113" s="199"/>
      <c r="AI113" s="199"/>
      <c r="AJ113" s="199"/>
      <c r="AK113" s="199">
        <v>14247.77</v>
      </c>
      <c r="AL113" s="199"/>
      <c r="AM113" s="199"/>
      <c r="AN113" s="199"/>
      <c r="AO113" s="199"/>
      <c r="AP113" s="199">
        <v>18400</v>
      </c>
      <c r="AQ113" s="199"/>
      <c r="AR113" s="199"/>
      <c r="AS113" s="199"/>
      <c r="AT113" s="199"/>
      <c r="AU113" s="199">
        <v>0</v>
      </c>
      <c r="AV113" s="199"/>
      <c r="AW113" s="199"/>
      <c r="AX113" s="199"/>
      <c r="AY113" s="199"/>
      <c r="AZ113" s="199">
        <f>AP113+AU113</f>
        <v>18400</v>
      </c>
      <c r="BA113" s="199"/>
      <c r="BB113" s="199"/>
      <c r="BC113" s="199"/>
      <c r="BD113" s="199">
        <f>IF(AA113=0,0,AP113/AA113*100-100)</f>
        <v>104.44444444444443</v>
      </c>
      <c r="BE113" s="199"/>
      <c r="BF113" s="199"/>
      <c r="BG113" s="199"/>
      <c r="BH113" s="199"/>
      <c r="BI113" s="199">
        <f>IF(AF113=0,0,AU113/AF113*100-100)</f>
        <v>-100</v>
      </c>
      <c r="BJ113" s="199"/>
      <c r="BK113" s="199"/>
      <c r="BL113" s="199"/>
      <c r="BM113" s="199"/>
      <c r="BN113" s="199">
        <f>IF(AK113=0,0,AZ113/AK113*100-100)</f>
        <v>29.143016766834393</v>
      </c>
      <c r="BO113" s="199"/>
      <c r="BP113" s="199"/>
      <c r="BQ113" s="199"/>
    </row>
    <row r="114" spans="1:80" ht="25.5" customHeight="1" x14ac:dyDescent="0.2">
      <c r="A114" s="39"/>
      <c r="B114" s="39"/>
      <c r="C114" s="187" t="s">
        <v>153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152</v>
      </c>
    </row>
    <row r="115" spans="1:80" ht="15" customHeight="1" x14ac:dyDescent="0.2">
      <c r="A115" s="39"/>
      <c r="B115" s="39"/>
      <c r="C115" s="187" t="s">
        <v>129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1060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1060</v>
      </c>
      <c r="AL115" s="199"/>
      <c r="AM115" s="199"/>
      <c r="AN115" s="199"/>
      <c r="AO115" s="199"/>
      <c r="AP115" s="199">
        <v>2460</v>
      </c>
      <c r="AQ115" s="199"/>
      <c r="AR115" s="199"/>
      <c r="AS115" s="199"/>
      <c r="AT115" s="199"/>
      <c r="AU115" s="199">
        <v>0</v>
      </c>
      <c r="AV115" s="199"/>
      <c r="AW115" s="199"/>
      <c r="AX115" s="199"/>
      <c r="AY115" s="199"/>
      <c r="AZ115" s="199">
        <f>AP115+AU115</f>
        <v>2460</v>
      </c>
      <c r="BA115" s="199"/>
      <c r="BB115" s="199"/>
      <c r="BC115" s="199"/>
      <c r="BD115" s="199">
        <f>IF(AA115=0,0,AP115/AA115*100-100)</f>
        <v>132.07547169811323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132.07547169811323</v>
      </c>
      <c r="BO115" s="199"/>
      <c r="BP115" s="199"/>
      <c r="BQ115" s="199"/>
    </row>
    <row r="116" spans="1:80" ht="12.75" customHeight="1" x14ac:dyDescent="0.2">
      <c r="A116" s="39"/>
      <c r="B116" s="39"/>
      <c r="C116" s="187" t="s">
        <v>151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154</v>
      </c>
    </row>
    <row r="117" spans="1:80" s="171" customFormat="1" ht="15" customHeight="1" x14ac:dyDescent="0.2">
      <c r="A117" s="119"/>
      <c r="B117" s="119"/>
      <c r="C117" s="184" t="s">
        <v>131</v>
      </c>
      <c r="D117" s="190"/>
      <c r="E117" s="190"/>
      <c r="F117" s="190"/>
      <c r="G117" s="190"/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1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  <c r="AN117" s="198"/>
      <c r="AO117" s="198"/>
      <c r="AP117" s="198"/>
      <c r="AQ117" s="198"/>
      <c r="AR117" s="198"/>
      <c r="AS117" s="198"/>
      <c r="AT117" s="198"/>
      <c r="AU117" s="198"/>
      <c r="AV117" s="198"/>
      <c r="AW117" s="198"/>
      <c r="AX117" s="198"/>
      <c r="AY117" s="198"/>
      <c r="AZ117" s="198"/>
      <c r="BA117" s="198"/>
      <c r="BB117" s="198"/>
      <c r="BC117" s="198"/>
      <c r="BD117" s="198"/>
      <c r="BE117" s="198"/>
      <c r="BF117" s="198"/>
      <c r="BG117" s="198"/>
      <c r="BH117" s="198"/>
      <c r="BI117" s="198"/>
      <c r="BJ117" s="198"/>
      <c r="BK117" s="198"/>
      <c r="BL117" s="198"/>
      <c r="BM117" s="198"/>
      <c r="BN117" s="198"/>
      <c r="BO117" s="198"/>
      <c r="BP117" s="198"/>
      <c r="BQ117" s="198"/>
    </row>
    <row r="118" spans="1:80" ht="25.5" customHeight="1" x14ac:dyDescent="0.2">
      <c r="A118" s="39"/>
      <c r="B118" s="39"/>
      <c r="C118" s="187" t="s">
        <v>132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99">
        <v>166</v>
      </c>
      <c r="AB118" s="199"/>
      <c r="AC118" s="199"/>
      <c r="AD118" s="199"/>
      <c r="AE118" s="199"/>
      <c r="AF118" s="199">
        <v>500</v>
      </c>
      <c r="AG118" s="199"/>
      <c r="AH118" s="199"/>
      <c r="AI118" s="199"/>
      <c r="AJ118" s="199"/>
      <c r="AK118" s="199">
        <v>666</v>
      </c>
      <c r="AL118" s="199"/>
      <c r="AM118" s="199"/>
      <c r="AN118" s="199"/>
      <c r="AO118" s="199"/>
      <c r="AP118" s="199">
        <v>347</v>
      </c>
      <c r="AQ118" s="199"/>
      <c r="AR118" s="199"/>
      <c r="AS118" s="199"/>
      <c r="AT118" s="199"/>
      <c r="AU118" s="199">
        <v>0</v>
      </c>
      <c r="AV118" s="199"/>
      <c r="AW118" s="199"/>
      <c r="AX118" s="199"/>
      <c r="AY118" s="199"/>
      <c r="AZ118" s="199">
        <f>AP118+AU118</f>
        <v>347</v>
      </c>
      <c r="BA118" s="199"/>
      <c r="BB118" s="199"/>
      <c r="BC118" s="199"/>
      <c r="BD118" s="199">
        <f>IF(AA118=0,0,AP118/AA118*100-100)</f>
        <v>109.03614457831324</v>
      </c>
      <c r="BE118" s="199"/>
      <c r="BF118" s="199"/>
      <c r="BG118" s="199"/>
      <c r="BH118" s="199"/>
      <c r="BI118" s="199">
        <f>IF(AF118=0,0,AU118/AF118*100-100)</f>
        <v>-100</v>
      </c>
      <c r="BJ118" s="199"/>
      <c r="BK118" s="199"/>
      <c r="BL118" s="199"/>
      <c r="BM118" s="199"/>
      <c r="BN118" s="199">
        <f>IF(AK118=0,0,AZ118/AK118*100-100)</f>
        <v>-47.897897897897899</v>
      </c>
      <c r="BO118" s="199"/>
      <c r="BP118" s="199"/>
      <c r="BQ118" s="199"/>
    </row>
    <row r="119" spans="1:80" ht="25.5" customHeight="1" x14ac:dyDescent="0.2">
      <c r="A119" s="39"/>
      <c r="B119" s="39"/>
      <c r="C119" s="187" t="s">
        <v>153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155</v>
      </c>
    </row>
    <row r="120" spans="1:80" ht="15" customHeight="1" x14ac:dyDescent="0.2">
      <c r="A120" s="39"/>
      <c r="B120" s="39"/>
      <c r="C120" s="187" t="s">
        <v>137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613</v>
      </c>
      <c r="AB120" s="199"/>
      <c r="AC120" s="199"/>
      <c r="AD120" s="199"/>
      <c r="AE120" s="199"/>
      <c r="AF120" s="199">
        <v>0</v>
      </c>
      <c r="AG120" s="199"/>
      <c r="AH120" s="199"/>
      <c r="AI120" s="199"/>
      <c r="AJ120" s="199"/>
      <c r="AK120" s="199">
        <v>613</v>
      </c>
      <c r="AL120" s="199"/>
      <c r="AM120" s="199"/>
      <c r="AN120" s="199"/>
      <c r="AO120" s="199"/>
      <c r="AP120" s="199">
        <v>866</v>
      </c>
      <c r="AQ120" s="199"/>
      <c r="AR120" s="199"/>
      <c r="AS120" s="199"/>
      <c r="AT120" s="199"/>
      <c r="AU120" s="199">
        <v>0</v>
      </c>
      <c r="AV120" s="199"/>
      <c r="AW120" s="199"/>
      <c r="AX120" s="199"/>
      <c r="AY120" s="199"/>
      <c r="AZ120" s="199">
        <f>AP120+AU120</f>
        <v>866</v>
      </c>
      <c r="BA120" s="199"/>
      <c r="BB120" s="199"/>
      <c r="BC120" s="199"/>
      <c r="BD120" s="199">
        <f>IF(AA120=0,0,AP120/AA120*100-100)</f>
        <v>41.272430668841764</v>
      </c>
      <c r="BE120" s="199"/>
      <c r="BF120" s="199"/>
      <c r="BG120" s="199"/>
      <c r="BH120" s="199"/>
      <c r="BI120" s="199">
        <f>IF(AF120=0,0,AU120/AF120*100-100)</f>
        <v>0</v>
      </c>
      <c r="BJ120" s="199"/>
      <c r="BK120" s="199"/>
      <c r="BL120" s="199"/>
      <c r="BM120" s="199"/>
      <c r="BN120" s="199">
        <f>IF(AK120=0,0,AZ120/AK120*100-100)</f>
        <v>41.272430668841764</v>
      </c>
      <c r="BO120" s="199"/>
      <c r="BP120" s="199"/>
      <c r="BQ120" s="199"/>
    </row>
    <row r="121" spans="1:80" ht="12.75" customHeight="1" x14ac:dyDescent="0.2">
      <c r="A121" s="39"/>
      <c r="B121" s="39"/>
      <c r="C121" s="187" t="s">
        <v>151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156</v>
      </c>
    </row>
    <row r="122" spans="1:80" s="171" customFormat="1" ht="15" customHeight="1" x14ac:dyDescent="0.2">
      <c r="A122" s="119"/>
      <c r="B122" s="119"/>
      <c r="C122" s="184" t="s">
        <v>140</v>
      </c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1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  <c r="AL122" s="198"/>
      <c r="AM122" s="198"/>
      <c r="AN122" s="198"/>
      <c r="AO122" s="198"/>
      <c r="AP122" s="198"/>
      <c r="AQ122" s="198"/>
      <c r="AR122" s="198"/>
      <c r="AS122" s="198"/>
      <c r="AT122" s="198"/>
      <c r="AU122" s="198"/>
      <c r="AV122" s="198"/>
      <c r="AW122" s="198"/>
      <c r="AX122" s="198"/>
      <c r="AY122" s="198"/>
      <c r="AZ122" s="198"/>
      <c r="BA122" s="198"/>
      <c r="BB122" s="198"/>
      <c r="BC122" s="198"/>
      <c r="BD122" s="198"/>
      <c r="BE122" s="198"/>
      <c r="BF122" s="198"/>
      <c r="BG122" s="198"/>
      <c r="BH122" s="198"/>
      <c r="BI122" s="198"/>
      <c r="BJ122" s="198"/>
      <c r="BK122" s="198"/>
      <c r="BL122" s="198"/>
      <c r="BM122" s="198"/>
      <c r="BN122" s="198"/>
      <c r="BO122" s="198"/>
      <c r="BP122" s="198"/>
      <c r="BQ122" s="198"/>
    </row>
    <row r="123" spans="1:80" ht="25.5" customHeight="1" x14ac:dyDescent="0.2">
      <c r="A123" s="39"/>
      <c r="B123" s="39"/>
      <c r="C123" s="187" t="s">
        <v>141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99">
        <v>44</v>
      </c>
      <c r="AB123" s="199"/>
      <c r="AC123" s="199"/>
      <c r="AD123" s="199"/>
      <c r="AE123" s="199"/>
      <c r="AF123" s="199">
        <v>100</v>
      </c>
      <c r="AG123" s="199"/>
      <c r="AH123" s="199"/>
      <c r="AI123" s="199"/>
      <c r="AJ123" s="199"/>
      <c r="AK123" s="199">
        <v>144</v>
      </c>
      <c r="AL123" s="199"/>
      <c r="AM123" s="199"/>
      <c r="AN123" s="199"/>
      <c r="AO123" s="199"/>
      <c r="AP123" s="199">
        <v>89</v>
      </c>
      <c r="AQ123" s="199"/>
      <c r="AR123" s="199"/>
      <c r="AS123" s="199"/>
      <c r="AT123" s="199"/>
      <c r="AU123" s="199">
        <v>0</v>
      </c>
      <c r="AV123" s="199"/>
      <c r="AW123" s="199"/>
      <c r="AX123" s="199"/>
      <c r="AY123" s="199"/>
      <c r="AZ123" s="199">
        <f>AP123+AU123</f>
        <v>89</v>
      </c>
      <c r="BA123" s="199"/>
      <c r="BB123" s="199"/>
      <c r="BC123" s="199"/>
      <c r="BD123" s="199">
        <f>IF(AA123=0,0,AP123/AA123*100-100)</f>
        <v>102.27272727272728</v>
      </c>
      <c r="BE123" s="199"/>
      <c r="BF123" s="199"/>
      <c r="BG123" s="199"/>
      <c r="BH123" s="199"/>
      <c r="BI123" s="199">
        <f>IF(AF123=0,0,AU123/AF123*100-100)</f>
        <v>-100</v>
      </c>
      <c r="BJ123" s="199"/>
      <c r="BK123" s="199"/>
      <c r="BL123" s="199"/>
      <c r="BM123" s="199"/>
      <c r="BN123" s="199">
        <f>IF(AK123=0,0,AZ123/AK123*100-100)</f>
        <v>-38.194444444444443</v>
      </c>
      <c r="BO123" s="199"/>
      <c r="BP123" s="199"/>
      <c r="BQ123" s="199"/>
    </row>
    <row r="124" spans="1:80" ht="25.5" customHeight="1" x14ac:dyDescent="0.2">
      <c r="A124" s="39"/>
      <c r="B124" s="39"/>
      <c r="C124" s="187" t="s">
        <v>153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157</v>
      </c>
    </row>
    <row r="125" spans="1:80" ht="15.75" customHeight="1" x14ac:dyDescent="0.2">
      <c r="A125" s="38" t="s">
        <v>61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</row>
    <row r="126" spans="1:80" ht="15" customHeight="1" x14ac:dyDescent="0.2">
      <c r="A126" s="101" t="s">
        <v>167</v>
      </c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</row>
    <row r="127" spans="1:80" s="30" customFormat="1" ht="47.25" customHeight="1" x14ac:dyDescent="0.2">
      <c r="A127" s="87" t="s">
        <v>62</v>
      </c>
      <c r="B127" s="87"/>
      <c r="C127" s="87" t="s">
        <v>4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 t="s">
        <v>63</v>
      </c>
      <c r="T127" s="87"/>
      <c r="U127" s="87"/>
      <c r="V127" s="87"/>
      <c r="W127" s="87"/>
      <c r="X127" s="87"/>
      <c r="Y127" s="87"/>
      <c r="Z127" s="87"/>
      <c r="AA127" s="87" t="s">
        <v>64</v>
      </c>
      <c r="AB127" s="87"/>
      <c r="AC127" s="87"/>
      <c r="AD127" s="87"/>
      <c r="AE127" s="87"/>
      <c r="AF127" s="87"/>
      <c r="AG127" s="87"/>
      <c r="AH127" s="87"/>
      <c r="AI127" s="87" t="s">
        <v>65</v>
      </c>
      <c r="AJ127" s="87"/>
      <c r="AK127" s="87"/>
      <c r="AL127" s="87"/>
      <c r="AM127" s="87"/>
      <c r="AN127" s="87"/>
      <c r="AO127" s="87"/>
      <c r="AP127" s="87"/>
      <c r="AQ127" s="87" t="s">
        <v>0</v>
      </c>
      <c r="AR127" s="87"/>
      <c r="AS127" s="87"/>
      <c r="AT127" s="87"/>
      <c r="AU127" s="87"/>
      <c r="AV127" s="87"/>
      <c r="AW127" s="87"/>
      <c r="AX127" s="87"/>
      <c r="AY127" s="87" t="s">
        <v>66</v>
      </c>
      <c r="AZ127" s="88"/>
      <c r="BA127" s="88"/>
      <c r="BB127" s="88"/>
      <c r="BC127" s="88"/>
      <c r="BD127" s="88"/>
      <c r="BE127" s="88"/>
      <c r="BF127" s="88"/>
      <c r="BG127" s="87" t="s">
        <v>67</v>
      </c>
      <c r="BH127" s="88"/>
      <c r="BI127" s="88"/>
      <c r="BJ127" s="88"/>
      <c r="BK127" s="88"/>
      <c r="BL127" s="88"/>
      <c r="BM127" s="88"/>
      <c r="BN127" s="88"/>
      <c r="BO127" s="29"/>
      <c r="BP127" s="29"/>
      <c r="BQ127" s="29"/>
    </row>
    <row r="128" spans="1:80" s="30" customFormat="1" ht="18" hidden="1" customHeight="1" x14ac:dyDescent="0.2">
      <c r="A128" s="88" t="s">
        <v>11</v>
      </c>
      <c r="B128" s="88"/>
      <c r="C128" s="99" t="s">
        <v>12</v>
      </c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8" t="s">
        <v>8</v>
      </c>
      <c r="T128" s="98"/>
      <c r="U128" s="98"/>
      <c r="V128" s="98"/>
      <c r="W128" s="98"/>
      <c r="X128" s="98" t="s">
        <v>7</v>
      </c>
      <c r="Y128" s="98"/>
      <c r="Z128" s="98"/>
      <c r="AA128" s="98"/>
      <c r="AB128" s="98"/>
      <c r="AC128" s="97" t="s">
        <v>13</v>
      </c>
      <c r="AD128" s="96"/>
      <c r="AE128" s="96"/>
      <c r="AF128" s="96"/>
      <c r="AG128" s="96"/>
      <c r="AH128" s="96"/>
      <c r="AI128" s="98" t="s">
        <v>9</v>
      </c>
      <c r="AJ128" s="98"/>
      <c r="AK128" s="98"/>
      <c r="AL128" s="98"/>
      <c r="AM128" s="98"/>
      <c r="AN128" s="98" t="s">
        <v>10</v>
      </c>
      <c r="AO128" s="98"/>
      <c r="AP128" s="98"/>
      <c r="AQ128" s="98"/>
      <c r="AR128" s="98"/>
      <c r="AS128" s="97" t="s">
        <v>13</v>
      </c>
      <c r="AT128" s="96"/>
      <c r="AU128" s="96"/>
      <c r="AV128" s="96"/>
      <c r="AW128" s="96"/>
      <c r="AX128" s="96"/>
      <c r="AY128" s="95" t="s">
        <v>14</v>
      </c>
      <c r="AZ128" s="95"/>
      <c r="BA128" s="95"/>
      <c r="BB128" s="95"/>
      <c r="BC128" s="95"/>
      <c r="BD128" s="95" t="s">
        <v>14</v>
      </c>
      <c r="BE128" s="95"/>
      <c r="BF128" s="95"/>
      <c r="BG128" s="95"/>
      <c r="BH128" s="95"/>
      <c r="BI128" s="96" t="s">
        <v>13</v>
      </c>
      <c r="BJ128" s="96"/>
      <c r="BK128" s="96"/>
      <c r="BL128" s="96"/>
      <c r="BM128" s="96"/>
      <c r="BN128" s="96"/>
      <c r="BO128" s="31"/>
      <c r="BP128" s="31"/>
      <c r="BQ128" s="31"/>
      <c r="CA128" s="30" t="s">
        <v>15</v>
      </c>
    </row>
    <row r="129" spans="1:107" s="24" customFormat="1" ht="15" customHeight="1" x14ac:dyDescent="0.25">
      <c r="A129" s="87">
        <v>1</v>
      </c>
      <c r="B129" s="87"/>
      <c r="C129" s="87">
        <v>2</v>
      </c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>
        <v>3</v>
      </c>
      <c r="T129" s="88"/>
      <c r="U129" s="88"/>
      <c r="V129" s="88"/>
      <c r="W129" s="88"/>
      <c r="X129" s="88"/>
      <c r="Y129" s="88"/>
      <c r="Z129" s="88"/>
      <c r="AA129" s="87">
        <v>4</v>
      </c>
      <c r="AB129" s="88"/>
      <c r="AC129" s="88"/>
      <c r="AD129" s="88"/>
      <c r="AE129" s="88"/>
      <c r="AF129" s="88"/>
      <c r="AG129" s="88"/>
      <c r="AH129" s="88"/>
      <c r="AI129" s="87">
        <v>5</v>
      </c>
      <c r="AJ129" s="88"/>
      <c r="AK129" s="88"/>
      <c r="AL129" s="88"/>
      <c r="AM129" s="88"/>
      <c r="AN129" s="88"/>
      <c r="AO129" s="88"/>
      <c r="AP129" s="88"/>
      <c r="AQ129" s="87" t="s">
        <v>68</v>
      </c>
      <c r="AR129" s="88"/>
      <c r="AS129" s="88"/>
      <c r="AT129" s="88"/>
      <c r="AU129" s="88"/>
      <c r="AV129" s="88"/>
      <c r="AW129" s="88"/>
      <c r="AX129" s="88"/>
      <c r="AY129" s="87">
        <v>7</v>
      </c>
      <c r="AZ129" s="88"/>
      <c r="BA129" s="88"/>
      <c r="BB129" s="88"/>
      <c r="BC129" s="88"/>
      <c r="BD129" s="88"/>
      <c r="BE129" s="88"/>
      <c r="BF129" s="88"/>
      <c r="BG129" s="89" t="s">
        <v>69</v>
      </c>
      <c r="BH129" s="88"/>
      <c r="BI129" s="88"/>
      <c r="BJ129" s="88"/>
      <c r="BK129" s="88"/>
      <c r="BL129" s="88"/>
      <c r="BM129" s="88"/>
      <c r="BN129" s="88"/>
      <c r="BO129" s="28"/>
      <c r="BP129" s="28"/>
      <c r="BQ129" s="28"/>
    </row>
    <row r="130" spans="1:107" s="33" customFormat="1" ht="16.5" customHeight="1" x14ac:dyDescent="0.25">
      <c r="A130" s="82" t="s">
        <v>5</v>
      </c>
      <c r="B130" s="82"/>
      <c r="C130" s="83" t="s">
        <v>70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70" t="s">
        <v>41</v>
      </c>
      <c r="T130" s="84"/>
      <c r="U130" s="84"/>
      <c r="V130" s="84"/>
      <c r="W130" s="84"/>
      <c r="X130" s="84"/>
      <c r="Y130" s="84"/>
      <c r="Z130" s="84"/>
      <c r="AA130" s="72">
        <f>AA131+AA132+AA133+AA134</f>
        <v>0</v>
      </c>
      <c r="AB130" s="77"/>
      <c r="AC130" s="77"/>
      <c r="AD130" s="77"/>
      <c r="AE130" s="77"/>
      <c r="AF130" s="77"/>
      <c r="AG130" s="77"/>
      <c r="AH130" s="77"/>
      <c r="AI130" s="72">
        <f>AI131+AI132+AI133+AI134</f>
        <v>0</v>
      </c>
      <c r="AJ130" s="77"/>
      <c r="AK130" s="77"/>
      <c r="AL130" s="77"/>
      <c r="AM130" s="77"/>
      <c r="AN130" s="77"/>
      <c r="AO130" s="77"/>
      <c r="AP130" s="77"/>
      <c r="AQ130" s="72">
        <f>AQ131+AQ132+AQ133+AQ134</f>
        <v>0</v>
      </c>
      <c r="AR130" s="77"/>
      <c r="AS130" s="77"/>
      <c r="AT130" s="77"/>
      <c r="AU130" s="77"/>
      <c r="AV130" s="77"/>
      <c r="AW130" s="77"/>
      <c r="AX130" s="77"/>
      <c r="AY130" s="74" t="s">
        <v>41</v>
      </c>
      <c r="AZ130" s="75"/>
      <c r="BA130" s="75"/>
      <c r="BB130" s="75"/>
      <c r="BC130" s="75"/>
      <c r="BD130" s="75"/>
      <c r="BE130" s="75"/>
      <c r="BF130" s="75"/>
      <c r="BG130" s="74" t="s">
        <v>41</v>
      </c>
      <c r="BH130" s="75"/>
      <c r="BI130" s="75"/>
      <c r="BJ130" s="75"/>
      <c r="BK130" s="75"/>
      <c r="BL130" s="75"/>
      <c r="BM130" s="75"/>
      <c r="BN130" s="75"/>
      <c r="BO130" s="32"/>
      <c r="BP130" s="32"/>
      <c r="BQ130" s="32"/>
    </row>
    <row r="131" spans="1:107" s="30" customFormat="1" ht="14.25" customHeight="1" x14ac:dyDescent="0.2">
      <c r="A131" s="88"/>
      <c r="B131" s="88"/>
      <c r="C131" s="91" t="s">
        <v>71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92">
        <v>0</v>
      </c>
      <c r="AJ131" s="93"/>
      <c r="AK131" s="93"/>
      <c r="AL131" s="93"/>
      <c r="AM131" s="93"/>
      <c r="AN131" s="93"/>
      <c r="AO131" s="93"/>
      <c r="AP131" s="94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31"/>
      <c r="BP131" s="31"/>
      <c r="BQ131" s="31"/>
    </row>
    <row r="132" spans="1:107" s="30" customFormat="1" ht="31.5" customHeight="1" x14ac:dyDescent="0.2">
      <c r="A132" s="88"/>
      <c r="B132" s="88"/>
      <c r="C132" s="91" t="s">
        <v>72</v>
      </c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86" t="s">
        <v>41</v>
      </c>
      <c r="T132" s="84"/>
      <c r="U132" s="84"/>
      <c r="V132" s="84"/>
      <c r="W132" s="84"/>
      <c r="X132" s="84"/>
      <c r="Y132" s="84"/>
      <c r="Z132" s="84"/>
      <c r="AA132" s="80">
        <v>0</v>
      </c>
      <c r="AB132" s="77"/>
      <c r="AC132" s="77"/>
      <c r="AD132" s="77"/>
      <c r="AE132" s="77"/>
      <c r="AF132" s="77"/>
      <c r="AG132" s="77"/>
      <c r="AH132" s="77"/>
      <c r="AI132" s="80">
        <v>0</v>
      </c>
      <c r="AJ132" s="77"/>
      <c r="AK132" s="77"/>
      <c r="AL132" s="77"/>
      <c r="AM132" s="77"/>
      <c r="AN132" s="77"/>
      <c r="AO132" s="77"/>
      <c r="AP132" s="77"/>
      <c r="AQ132" s="80">
        <f>AI132-AA132</f>
        <v>0</v>
      </c>
      <c r="AR132" s="77"/>
      <c r="AS132" s="77"/>
      <c r="AT132" s="77"/>
      <c r="AU132" s="77"/>
      <c r="AV132" s="77"/>
      <c r="AW132" s="77"/>
      <c r="AX132" s="77"/>
      <c r="AY132" s="85" t="s">
        <v>41</v>
      </c>
      <c r="AZ132" s="75"/>
      <c r="BA132" s="75"/>
      <c r="BB132" s="75"/>
      <c r="BC132" s="75"/>
      <c r="BD132" s="75"/>
      <c r="BE132" s="75"/>
      <c r="BF132" s="75"/>
      <c r="BG132" s="85" t="s">
        <v>41</v>
      </c>
      <c r="BH132" s="75"/>
      <c r="BI132" s="75"/>
      <c r="BJ132" s="75"/>
      <c r="BK132" s="75"/>
      <c r="BL132" s="75"/>
      <c r="BM132" s="75"/>
      <c r="BN132" s="75"/>
      <c r="BO132" s="31"/>
      <c r="BP132" s="31"/>
      <c r="BQ132" s="31"/>
    </row>
    <row r="133" spans="1:107" s="24" customFormat="1" ht="15.75" customHeight="1" x14ac:dyDescent="0.25">
      <c r="A133" s="88"/>
      <c r="B133" s="88"/>
      <c r="C133" s="91" t="s">
        <v>73</v>
      </c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86" t="s">
        <v>41</v>
      </c>
      <c r="T133" s="84"/>
      <c r="U133" s="84"/>
      <c r="V133" s="84"/>
      <c r="W133" s="84"/>
      <c r="X133" s="84"/>
      <c r="Y133" s="84"/>
      <c r="Z133" s="84"/>
      <c r="AA133" s="80">
        <v>0</v>
      </c>
      <c r="AB133" s="77"/>
      <c r="AC133" s="77"/>
      <c r="AD133" s="77"/>
      <c r="AE133" s="77"/>
      <c r="AF133" s="77"/>
      <c r="AG133" s="77"/>
      <c r="AH133" s="77"/>
      <c r="AI133" s="80">
        <v>0</v>
      </c>
      <c r="AJ133" s="77"/>
      <c r="AK133" s="77"/>
      <c r="AL133" s="77"/>
      <c r="AM133" s="77"/>
      <c r="AN133" s="77"/>
      <c r="AO133" s="77"/>
      <c r="AP133" s="77"/>
      <c r="AQ133" s="80">
        <f>AI133-AA133</f>
        <v>0</v>
      </c>
      <c r="AR133" s="77"/>
      <c r="AS133" s="77"/>
      <c r="AT133" s="77"/>
      <c r="AU133" s="77"/>
      <c r="AV133" s="77"/>
      <c r="AW133" s="77"/>
      <c r="AX133" s="77"/>
      <c r="AY133" s="85" t="s">
        <v>41</v>
      </c>
      <c r="AZ133" s="75"/>
      <c r="BA133" s="75"/>
      <c r="BB133" s="75"/>
      <c r="BC133" s="75"/>
      <c r="BD133" s="75"/>
      <c r="BE133" s="75"/>
      <c r="BF133" s="75"/>
      <c r="BG133" s="85" t="s">
        <v>41</v>
      </c>
      <c r="BH133" s="75"/>
      <c r="BI133" s="75"/>
      <c r="BJ133" s="75"/>
      <c r="BK133" s="75"/>
      <c r="BL133" s="75"/>
      <c r="BM133" s="75"/>
      <c r="BN133" s="75"/>
      <c r="BO133" s="28"/>
      <c r="BP133" s="28"/>
      <c r="BQ133" s="28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</row>
    <row r="134" spans="1:107" s="33" customFormat="1" ht="15" customHeight="1" x14ac:dyDescent="0.25">
      <c r="A134" s="88"/>
      <c r="B134" s="88"/>
      <c r="C134" s="91" t="s">
        <v>74</v>
      </c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86" t="s">
        <v>41</v>
      </c>
      <c r="T134" s="84"/>
      <c r="U134" s="84"/>
      <c r="V134" s="84"/>
      <c r="W134" s="84"/>
      <c r="X134" s="84"/>
      <c r="Y134" s="84"/>
      <c r="Z134" s="84"/>
      <c r="AA134" s="80">
        <v>0</v>
      </c>
      <c r="AB134" s="77"/>
      <c r="AC134" s="77"/>
      <c r="AD134" s="77"/>
      <c r="AE134" s="77"/>
      <c r="AF134" s="77"/>
      <c r="AG134" s="77"/>
      <c r="AH134" s="77"/>
      <c r="AI134" s="80">
        <v>0</v>
      </c>
      <c r="AJ134" s="77"/>
      <c r="AK134" s="77"/>
      <c r="AL134" s="77"/>
      <c r="AM134" s="77"/>
      <c r="AN134" s="77"/>
      <c r="AO134" s="77"/>
      <c r="AP134" s="77"/>
      <c r="AQ134" s="80">
        <f>AI134-AA134</f>
        <v>0</v>
      </c>
      <c r="AR134" s="77"/>
      <c r="AS134" s="77"/>
      <c r="AT134" s="77"/>
      <c r="AU134" s="77"/>
      <c r="AV134" s="77"/>
      <c r="AW134" s="77"/>
      <c r="AX134" s="77"/>
      <c r="AY134" s="85" t="s">
        <v>41</v>
      </c>
      <c r="AZ134" s="75"/>
      <c r="BA134" s="75"/>
      <c r="BB134" s="75"/>
      <c r="BC134" s="75"/>
      <c r="BD134" s="75"/>
      <c r="BE134" s="75"/>
      <c r="BF134" s="75"/>
      <c r="BG134" s="85" t="s">
        <v>41</v>
      </c>
      <c r="BH134" s="75"/>
      <c r="BI134" s="75"/>
      <c r="BJ134" s="75"/>
      <c r="BK134" s="75"/>
      <c r="BL134" s="75"/>
      <c r="BM134" s="75"/>
      <c r="BN134" s="75"/>
      <c r="BO134" s="32"/>
      <c r="BP134" s="32"/>
      <c r="BQ134" s="32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</row>
    <row r="135" spans="1:107" ht="15.75" customHeight="1" x14ac:dyDescent="0.2">
      <c r="A135" s="213" t="s">
        <v>177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6"/>
      <c r="BO135" s="6"/>
      <c r="BP135" s="6"/>
      <c r="BQ135" s="6"/>
    </row>
    <row r="136" spans="1:107" s="37" customFormat="1" ht="15" customHeight="1" x14ac:dyDescent="0.2">
      <c r="A136" s="82" t="s">
        <v>22</v>
      </c>
      <c r="B136" s="82"/>
      <c r="C136" s="83" t="s">
        <v>75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70" t="s">
        <v>41</v>
      </c>
      <c r="T136" s="84"/>
      <c r="U136" s="84"/>
      <c r="V136" s="84"/>
      <c r="W136" s="84"/>
      <c r="X136" s="84"/>
      <c r="Y136" s="84"/>
      <c r="Z136" s="84"/>
      <c r="AA136" s="72">
        <v>0</v>
      </c>
      <c r="AB136" s="77"/>
      <c r="AC136" s="77"/>
      <c r="AD136" s="77"/>
      <c r="AE136" s="77"/>
      <c r="AF136" s="77"/>
      <c r="AG136" s="77"/>
      <c r="AH136" s="77"/>
      <c r="AI136" s="72">
        <v>0</v>
      </c>
      <c r="AJ136" s="77"/>
      <c r="AK136" s="77"/>
      <c r="AL136" s="77"/>
      <c r="AM136" s="77"/>
      <c r="AN136" s="77"/>
      <c r="AO136" s="77"/>
      <c r="AP136" s="77"/>
      <c r="AQ136" s="78">
        <f>AI136-AA136</f>
        <v>0</v>
      </c>
      <c r="AR136" s="79"/>
      <c r="AS136" s="79"/>
      <c r="AT136" s="79"/>
      <c r="AU136" s="79"/>
      <c r="AV136" s="79"/>
      <c r="AW136" s="79"/>
      <c r="AX136" s="79"/>
      <c r="AY136" s="74" t="s">
        <v>41</v>
      </c>
      <c r="AZ136" s="75"/>
      <c r="BA136" s="75"/>
      <c r="BB136" s="75"/>
      <c r="BC136" s="75"/>
      <c r="BD136" s="75"/>
      <c r="BE136" s="75"/>
      <c r="BF136" s="75"/>
      <c r="BG136" s="74" t="s">
        <v>41</v>
      </c>
      <c r="BH136" s="75"/>
      <c r="BI136" s="75"/>
      <c r="BJ136" s="75"/>
      <c r="BK136" s="75"/>
      <c r="BL136" s="75"/>
      <c r="BM136" s="75"/>
      <c r="BN136" s="75"/>
      <c r="BO136" s="31"/>
      <c r="BP136" s="31"/>
      <c r="BQ136" s="31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</row>
    <row r="137" spans="1:107" ht="15.75" customHeight="1" x14ac:dyDescent="0.2">
      <c r="A137" s="213" t="s">
        <v>178</v>
      </c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  <c r="AA137" s="18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  <c r="BF137" s="185"/>
      <c r="BG137" s="185"/>
      <c r="BH137" s="185"/>
      <c r="BI137" s="185"/>
      <c r="BJ137" s="185"/>
      <c r="BK137" s="185"/>
      <c r="BL137" s="185"/>
      <c r="BM137" s="185"/>
      <c r="BN137" s="186"/>
      <c r="BO137" s="6"/>
      <c r="BP137" s="6"/>
      <c r="BQ137" s="6"/>
    </row>
    <row r="138" spans="1:107" ht="15.75" customHeight="1" x14ac:dyDescent="0.2">
      <c r="A138" s="213" t="s">
        <v>179</v>
      </c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85"/>
      <c r="BN138" s="186"/>
      <c r="BO138" s="6"/>
      <c r="BP138" s="6"/>
      <c r="BQ138" s="6"/>
    </row>
    <row r="139" spans="1:107" s="33" customFormat="1" ht="15.75" customHeight="1" x14ac:dyDescent="0.25">
      <c r="A139" s="90" t="s">
        <v>45</v>
      </c>
      <c r="B139" s="90"/>
      <c r="C139" s="83" t="s">
        <v>76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76"/>
      <c r="T139" s="69"/>
      <c r="U139" s="69"/>
      <c r="V139" s="69"/>
      <c r="W139" s="69"/>
      <c r="X139" s="69"/>
      <c r="Y139" s="69"/>
      <c r="Z139" s="69"/>
      <c r="AA139" s="72">
        <v>0</v>
      </c>
      <c r="AB139" s="73"/>
      <c r="AC139" s="73"/>
      <c r="AD139" s="73"/>
      <c r="AE139" s="73"/>
      <c r="AF139" s="73"/>
      <c r="AG139" s="73"/>
      <c r="AH139" s="73"/>
      <c r="AI139" s="72">
        <v>0</v>
      </c>
      <c r="AJ139" s="73"/>
      <c r="AK139" s="73"/>
      <c r="AL139" s="73"/>
      <c r="AM139" s="73"/>
      <c r="AN139" s="73"/>
      <c r="AO139" s="73"/>
      <c r="AP139" s="73"/>
      <c r="AQ139" s="72">
        <f>AI139-AA139</f>
        <v>0</v>
      </c>
      <c r="AR139" s="73"/>
      <c r="AS139" s="73"/>
      <c r="AT139" s="73"/>
      <c r="AU139" s="73"/>
      <c r="AV139" s="73"/>
      <c r="AW139" s="73"/>
      <c r="AX139" s="73"/>
      <c r="AY139" s="74" t="s">
        <v>41</v>
      </c>
      <c r="AZ139" s="75"/>
      <c r="BA139" s="75"/>
      <c r="BB139" s="75"/>
      <c r="BC139" s="75"/>
      <c r="BD139" s="75"/>
      <c r="BE139" s="75"/>
      <c r="BF139" s="75"/>
      <c r="BG139" s="74" t="s">
        <v>41</v>
      </c>
      <c r="BH139" s="75"/>
      <c r="BI139" s="75"/>
      <c r="BJ139" s="75"/>
      <c r="BK139" s="75"/>
      <c r="BL139" s="75"/>
      <c r="BM139" s="75"/>
      <c r="BN139" s="75"/>
      <c r="BO139" s="32"/>
      <c r="BP139" s="32"/>
      <c r="BQ139" s="32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</row>
    <row r="140" spans="1:107" s="24" customFormat="1" ht="15.75" hidden="1" customHeight="1" x14ac:dyDescent="0.25">
      <c r="A140" s="88" t="s">
        <v>11</v>
      </c>
      <c r="B140" s="88"/>
      <c r="C140" s="91" t="s">
        <v>12</v>
      </c>
      <c r="D140" s="91"/>
      <c r="E140" s="9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76" t="s">
        <v>33</v>
      </c>
      <c r="T140" s="69"/>
      <c r="U140" s="69"/>
      <c r="V140" s="69"/>
      <c r="W140" s="69"/>
      <c r="X140" s="69"/>
      <c r="Y140" s="69"/>
      <c r="Z140" s="69"/>
      <c r="AA140" s="80" t="s">
        <v>91</v>
      </c>
      <c r="AB140" s="80"/>
      <c r="AC140" s="80"/>
      <c r="AD140" s="80"/>
      <c r="AE140" s="80"/>
      <c r="AF140" s="80"/>
      <c r="AG140" s="80"/>
      <c r="AH140" s="80"/>
      <c r="AI140" s="80" t="s">
        <v>99</v>
      </c>
      <c r="AJ140" s="80"/>
      <c r="AK140" s="80"/>
      <c r="AL140" s="80"/>
      <c r="AM140" s="80"/>
      <c r="AN140" s="80"/>
      <c r="AO140" s="80"/>
      <c r="AP140" s="80"/>
      <c r="AQ140" s="72" t="s">
        <v>103</v>
      </c>
      <c r="AR140" s="73"/>
      <c r="AS140" s="73"/>
      <c r="AT140" s="73"/>
      <c r="AU140" s="73"/>
      <c r="AV140" s="73"/>
      <c r="AW140" s="73"/>
      <c r="AX140" s="73"/>
      <c r="AY140" s="69" t="s">
        <v>19</v>
      </c>
      <c r="AZ140" s="69"/>
      <c r="BA140" s="69"/>
      <c r="BB140" s="69"/>
      <c r="BC140" s="69"/>
      <c r="BD140" s="69"/>
      <c r="BE140" s="69"/>
      <c r="BF140" s="69"/>
      <c r="BG140" s="69" t="s">
        <v>102</v>
      </c>
      <c r="BH140" s="84"/>
      <c r="BI140" s="84"/>
      <c r="BJ140" s="84"/>
      <c r="BK140" s="84"/>
      <c r="BL140" s="84"/>
      <c r="BM140" s="84"/>
      <c r="BN140" s="84"/>
      <c r="BO140" s="28"/>
      <c r="BP140" s="28"/>
      <c r="BQ140" s="28"/>
      <c r="BR140" s="34"/>
      <c r="BS140" s="34"/>
      <c r="BT140" s="34"/>
      <c r="BU140" s="34"/>
      <c r="BV140" s="34"/>
      <c r="BW140" s="34"/>
      <c r="BX140" s="34"/>
      <c r="BY140" s="34"/>
      <c r="BZ140" s="34"/>
      <c r="CA140" s="36" t="s">
        <v>100</v>
      </c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</row>
    <row r="141" spans="1:107" s="24" customFormat="1" ht="15.75" customHeight="1" x14ac:dyDescent="0.25">
      <c r="A141" s="88"/>
      <c r="B141" s="88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76"/>
      <c r="T141" s="69"/>
      <c r="U141" s="69"/>
      <c r="V141" s="69"/>
      <c r="W141" s="69"/>
      <c r="X141" s="69"/>
      <c r="Y141" s="69"/>
      <c r="Z141" s="69"/>
      <c r="AA141" s="72"/>
      <c r="AB141" s="77"/>
      <c r="AC141" s="77"/>
      <c r="AD141" s="77"/>
      <c r="AE141" s="77"/>
      <c r="AF141" s="77"/>
      <c r="AG141" s="77"/>
      <c r="AH141" s="77"/>
      <c r="AI141" s="78"/>
      <c r="AJ141" s="79"/>
      <c r="AK141" s="79"/>
      <c r="AL141" s="79"/>
      <c r="AM141" s="79"/>
      <c r="AN141" s="79"/>
      <c r="AO141" s="79"/>
      <c r="AP141" s="79"/>
      <c r="AQ141" s="78"/>
      <c r="AR141" s="79"/>
      <c r="AS141" s="79"/>
      <c r="AT141" s="79"/>
      <c r="AU141" s="79"/>
      <c r="AV141" s="79"/>
      <c r="AW141" s="79"/>
      <c r="AX141" s="7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28"/>
      <c r="BP141" s="28"/>
      <c r="BQ141" s="28"/>
      <c r="CA141" s="30" t="s">
        <v>92</v>
      </c>
    </row>
    <row r="142" spans="1:107" s="33" customFormat="1" ht="32.25" customHeight="1" x14ac:dyDescent="0.25">
      <c r="A142" s="90" t="s">
        <v>46</v>
      </c>
      <c r="B142" s="90"/>
      <c r="C142" s="83" t="s">
        <v>77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70" t="s">
        <v>41</v>
      </c>
      <c r="T142" s="71"/>
      <c r="U142" s="71"/>
      <c r="V142" s="71"/>
      <c r="W142" s="71"/>
      <c r="X142" s="71"/>
      <c r="Y142" s="71"/>
      <c r="Z142" s="71"/>
      <c r="AA142" s="72">
        <v>0</v>
      </c>
      <c r="AB142" s="73"/>
      <c r="AC142" s="73"/>
      <c r="AD142" s="73"/>
      <c r="AE142" s="73"/>
      <c r="AF142" s="73"/>
      <c r="AG142" s="73"/>
      <c r="AH142" s="73"/>
      <c r="AI142" s="72">
        <v>0</v>
      </c>
      <c r="AJ142" s="73"/>
      <c r="AK142" s="73"/>
      <c r="AL142" s="73"/>
      <c r="AM142" s="73"/>
      <c r="AN142" s="73"/>
      <c r="AO142" s="73"/>
      <c r="AP142" s="73"/>
      <c r="AQ142" s="72">
        <f>AI142-AA142</f>
        <v>0</v>
      </c>
      <c r="AR142" s="73"/>
      <c r="AS142" s="73"/>
      <c r="AT142" s="73"/>
      <c r="AU142" s="73"/>
      <c r="AV142" s="73"/>
      <c r="AW142" s="73"/>
      <c r="AX142" s="73"/>
      <c r="AY142" s="74" t="s">
        <v>41</v>
      </c>
      <c r="AZ142" s="75"/>
      <c r="BA142" s="75"/>
      <c r="BB142" s="75"/>
      <c r="BC142" s="75"/>
      <c r="BD142" s="75"/>
      <c r="BE142" s="75"/>
      <c r="BF142" s="75"/>
      <c r="BG142" s="74" t="s">
        <v>41</v>
      </c>
      <c r="BH142" s="75"/>
      <c r="BI142" s="75"/>
      <c r="BJ142" s="75"/>
      <c r="BK142" s="75"/>
      <c r="BL142" s="75"/>
      <c r="BM142" s="75"/>
      <c r="BN142" s="75"/>
      <c r="BO142" s="32"/>
      <c r="BP142" s="32"/>
      <c r="BQ142" s="3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38" t="s">
        <v>78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107" ht="15.75" customHeight="1" x14ac:dyDescent="0.2">
      <c r="A145" s="214" t="s">
        <v>180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">
      <c r="A146" s="38" t="s">
        <v>79</v>
      </c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</row>
    <row r="147" spans="1:107" ht="15.75" customHeight="1" x14ac:dyDescent="0.2">
      <c r="A147" s="214" t="s">
        <v>181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</row>
    <row r="148" spans="1:107" ht="15.75" customHeight="1" x14ac:dyDescent="0.25">
      <c r="A148" s="24" t="s">
        <v>80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107" ht="15.75" customHeight="1" x14ac:dyDescent="0.2">
      <c r="A149" s="38" t="s">
        <v>81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214" t="s">
        <v>182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12"/>
      <c r="BP150" s="12"/>
      <c r="BQ150" s="12"/>
    </row>
    <row r="151" spans="1:107" ht="15.75" customHeight="1" x14ac:dyDescent="0.2">
      <c r="A151" s="38" t="s">
        <v>82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4" t="s">
        <v>183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12"/>
      <c r="BP152" s="12"/>
      <c r="BQ152" s="12"/>
    </row>
    <row r="153" spans="1:107" ht="15.75" customHeight="1" x14ac:dyDescent="0.2">
      <c r="A153" s="38" t="s">
        <v>83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184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38" t="s">
        <v>84</v>
      </c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68"/>
      <c r="N155" s="68"/>
      <c r="O155" s="6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185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42" customHeight="1" x14ac:dyDescent="0.25">
      <c r="A158" s="204" t="s">
        <v>161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3"/>
      <c r="AO158" s="3"/>
      <c r="AP158" s="208" t="s">
        <v>163</v>
      </c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107" x14ac:dyDescent="0.2">
      <c r="W159" s="148" t="s">
        <v>6</v>
      </c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4"/>
      <c r="AO159" s="4"/>
      <c r="AP159" s="148" t="s">
        <v>32</v>
      </c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2" spans="1:60" ht="31.5" customHeight="1" x14ac:dyDescent="0.25">
      <c r="A162" s="206" t="s">
        <v>162</v>
      </c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3"/>
      <c r="AO162" s="3"/>
      <c r="AP162" s="210" t="s">
        <v>164</v>
      </c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x14ac:dyDescent="0.2">
      <c r="W163" s="148" t="s">
        <v>6</v>
      </c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4"/>
      <c r="AO163" s="4"/>
      <c r="AP163" s="148" t="s">
        <v>32</v>
      </c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</sheetData>
  <mergeCells count="775">
    <mergeCell ref="C109:BQ109"/>
    <mergeCell ref="C111:BQ111"/>
    <mergeCell ref="C114:BQ114"/>
    <mergeCell ref="C116:BQ116"/>
    <mergeCell ref="C119:BQ119"/>
    <mergeCell ref="C121:BQ121"/>
    <mergeCell ref="A124:B124"/>
    <mergeCell ref="C124:BQ124"/>
    <mergeCell ref="AP123:AT123"/>
    <mergeCell ref="AU123:AY123"/>
    <mergeCell ref="AZ123:BC123"/>
    <mergeCell ref="BD123:BH123"/>
    <mergeCell ref="BI123:BM123"/>
    <mergeCell ref="BN123:BQ123"/>
    <mergeCell ref="AU122:AY122"/>
    <mergeCell ref="AZ122:BC122"/>
    <mergeCell ref="BD122:BH122"/>
    <mergeCell ref="BI122:BM122"/>
    <mergeCell ref="BN122:BQ122"/>
    <mergeCell ref="A123:B123"/>
    <mergeCell ref="C123:Z123"/>
    <mergeCell ref="AA123:AE123"/>
    <mergeCell ref="AF123:AJ123"/>
    <mergeCell ref="AK123:AO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U118:AY118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AP117:AT117"/>
    <mergeCell ref="AU117:AY117"/>
    <mergeCell ref="AZ117:BC117"/>
    <mergeCell ref="BD117:BH117"/>
    <mergeCell ref="BI117:BM117"/>
    <mergeCell ref="BN117:BQ117"/>
    <mergeCell ref="A117:B117"/>
    <mergeCell ref="C117:Z117"/>
    <mergeCell ref="AA117:AE117"/>
    <mergeCell ref="AF117:AJ117"/>
    <mergeCell ref="AK117:AO117"/>
    <mergeCell ref="A116:B116"/>
    <mergeCell ref="AP115:AT115"/>
    <mergeCell ref="AU115:AY115"/>
    <mergeCell ref="AZ115:BC115"/>
    <mergeCell ref="BD115:BH115"/>
    <mergeCell ref="BI115:BM115"/>
    <mergeCell ref="BN115:BQ115"/>
    <mergeCell ref="A115:B115"/>
    <mergeCell ref="C115:Z115"/>
    <mergeCell ref="AA115:AE115"/>
    <mergeCell ref="AF115:AJ115"/>
    <mergeCell ref="AK115:AO115"/>
    <mergeCell ref="A114:B114"/>
    <mergeCell ref="AP113:AT113"/>
    <mergeCell ref="AU113:AY113"/>
    <mergeCell ref="AZ113:BC113"/>
    <mergeCell ref="BD113:BH113"/>
    <mergeCell ref="BI113:BM113"/>
    <mergeCell ref="BN113:BQ113"/>
    <mergeCell ref="AU112:AY112"/>
    <mergeCell ref="AZ112:BC112"/>
    <mergeCell ref="BD112:BH112"/>
    <mergeCell ref="BI112:BM112"/>
    <mergeCell ref="BN112:BQ112"/>
    <mergeCell ref="A113:B113"/>
    <mergeCell ref="C113:Z113"/>
    <mergeCell ref="AA113:AE113"/>
    <mergeCell ref="AF113:AJ113"/>
    <mergeCell ref="AK113:AO113"/>
    <mergeCell ref="A112:B112"/>
    <mergeCell ref="C112:Z112"/>
    <mergeCell ref="AA112:AE112"/>
    <mergeCell ref="AF112:AJ112"/>
    <mergeCell ref="AK112:AO112"/>
    <mergeCell ref="AP112:AT112"/>
    <mergeCell ref="BD110:BH110"/>
    <mergeCell ref="BI110:BM110"/>
    <mergeCell ref="BN110:BQ110"/>
    <mergeCell ref="A111:B111"/>
    <mergeCell ref="A110:B110"/>
    <mergeCell ref="C110:Z110"/>
    <mergeCell ref="AA110:AE110"/>
    <mergeCell ref="AF110:AJ110"/>
    <mergeCell ref="AK110:AO110"/>
    <mergeCell ref="AP110:AT110"/>
    <mergeCell ref="AU110:AY110"/>
    <mergeCell ref="AZ110:BC110"/>
    <mergeCell ref="BI108:BM108"/>
    <mergeCell ref="BN108:BQ108"/>
    <mergeCell ref="A109:B109"/>
    <mergeCell ref="BI107:BM107"/>
    <mergeCell ref="BN107:BQ107"/>
    <mergeCell ref="A108:B108"/>
    <mergeCell ref="C108:Z108"/>
    <mergeCell ref="AA108:AE108"/>
    <mergeCell ref="AF108:AJ108"/>
    <mergeCell ref="AK108:AO108"/>
    <mergeCell ref="AP108:AT108"/>
    <mergeCell ref="AU108:AY108"/>
    <mergeCell ref="AZ108:BC108"/>
    <mergeCell ref="C102:BQ102"/>
    <mergeCell ref="C104:BQ104"/>
    <mergeCell ref="A107:B107"/>
    <mergeCell ref="C107:Z107"/>
    <mergeCell ref="AA107:AE107"/>
    <mergeCell ref="AF107:AJ107"/>
    <mergeCell ref="AK107:AO107"/>
    <mergeCell ref="AP107:AT107"/>
    <mergeCell ref="AU107:AY107"/>
    <mergeCell ref="AZ107:BC107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U103:AY103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C68:BQ68"/>
    <mergeCell ref="C70:BQ70"/>
    <mergeCell ref="C72:BQ72"/>
    <mergeCell ref="C75:BQ75"/>
    <mergeCell ref="C77:BQ77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X67:BB67"/>
    <mergeCell ref="BC67:BG67"/>
    <mergeCell ref="BH67:BL67"/>
    <mergeCell ref="BM67:BQ67"/>
    <mergeCell ref="A68:B68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N67:AR67"/>
    <mergeCell ref="AS67:AW67"/>
    <mergeCell ref="C32:BQ32"/>
    <mergeCell ref="C34:BQ34"/>
    <mergeCell ref="A66:B66"/>
    <mergeCell ref="C66:X66"/>
    <mergeCell ref="Y66:AC66"/>
    <mergeCell ref="AD66:AH66"/>
    <mergeCell ref="AI66:AM66"/>
    <mergeCell ref="AN66:AR66"/>
    <mergeCell ref="AS66:AW66"/>
    <mergeCell ref="AX66:BB66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5:BB65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1:BQ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3:BL63"/>
    <mergeCell ref="BM63:BQ63"/>
    <mergeCell ref="BM64:BQ64"/>
    <mergeCell ref="BH64:BL64"/>
    <mergeCell ref="A28:B28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BM65:BQ65"/>
    <mergeCell ref="BH65:BL65"/>
    <mergeCell ref="AI65:AM65"/>
    <mergeCell ref="BD105:BH105"/>
    <mergeCell ref="BI105:BM105"/>
    <mergeCell ref="AP105:AT105"/>
    <mergeCell ref="AU105:AY105"/>
    <mergeCell ref="AZ105:BC105"/>
    <mergeCell ref="AK97:AO97"/>
    <mergeCell ref="AP97:AT97"/>
    <mergeCell ref="W158:AM158"/>
    <mergeCell ref="A65:B65"/>
    <mergeCell ref="AD65:AH65"/>
    <mergeCell ref="BC65:BG65"/>
    <mergeCell ref="AU97:AY97"/>
    <mergeCell ref="AZ97:BC97"/>
    <mergeCell ref="AZ98:BC98"/>
    <mergeCell ref="AZ99:BC99"/>
    <mergeCell ref="AK99:AO99"/>
    <mergeCell ref="AF105:AJ105"/>
    <mergeCell ref="BN105:BQ105"/>
    <mergeCell ref="AP163:BH163"/>
    <mergeCell ref="A162:V162"/>
    <mergeCell ref="W162:AM162"/>
    <mergeCell ref="AP162:BH162"/>
    <mergeCell ref="W163:AM163"/>
    <mergeCell ref="AP159:BH159"/>
    <mergeCell ref="W159:AM159"/>
    <mergeCell ref="A158:V158"/>
    <mergeCell ref="A106:B106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AP158:BH158"/>
    <mergeCell ref="AN61:BB61"/>
    <mergeCell ref="A59:BQ59"/>
    <mergeCell ref="A64:B64"/>
    <mergeCell ref="Y65:AC65"/>
    <mergeCell ref="AA106:AE106"/>
    <mergeCell ref="AF106:AJ106"/>
    <mergeCell ref="A63:B63"/>
    <mergeCell ref="Y62:AC62"/>
    <mergeCell ref="A94:BQ94"/>
    <mergeCell ref="A42:BN42"/>
    <mergeCell ref="S40:W4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I46:AX46"/>
    <mergeCell ref="AI48:AX48"/>
    <mergeCell ref="AY43:BN43"/>
    <mergeCell ref="AI50:AX50"/>
    <mergeCell ref="AI51:AX51"/>
    <mergeCell ref="A53:B53"/>
    <mergeCell ref="C50:R50"/>
    <mergeCell ref="C51:R51"/>
    <mergeCell ref="S49:AH49"/>
    <mergeCell ref="S50:AH50"/>
    <mergeCell ref="S51:AH51"/>
    <mergeCell ref="A52:BN52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A95:BQ95"/>
    <mergeCell ref="A96:B97"/>
    <mergeCell ref="C96:Z97"/>
    <mergeCell ref="AA96:AO96"/>
    <mergeCell ref="AP96:BC96"/>
    <mergeCell ref="BD96:BQ96"/>
    <mergeCell ref="AA97:AE97"/>
    <mergeCell ref="AF97:AJ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BD98:BH98"/>
    <mergeCell ref="BI98:BM98"/>
    <mergeCell ref="AP99:AT99"/>
    <mergeCell ref="AU99:AY99"/>
    <mergeCell ref="A99:B99"/>
    <mergeCell ref="C99:Z99"/>
    <mergeCell ref="AA99:AE99"/>
    <mergeCell ref="AF99:AJ99"/>
    <mergeCell ref="BN100:BQ100"/>
    <mergeCell ref="BD100:BH100"/>
    <mergeCell ref="BI99:BM99"/>
    <mergeCell ref="BN99:BQ99"/>
    <mergeCell ref="BN98:BQ98"/>
    <mergeCell ref="BD99:BH99"/>
    <mergeCell ref="AA105:AE105"/>
    <mergeCell ref="AK100:AO100"/>
    <mergeCell ref="AP100:AT100"/>
    <mergeCell ref="AU100:AY100"/>
    <mergeCell ref="AZ100:BC100"/>
    <mergeCell ref="BI100:BM100"/>
    <mergeCell ref="AK105:AO105"/>
    <mergeCell ref="AU101:AY101"/>
    <mergeCell ref="AZ101:BC101"/>
    <mergeCell ref="BD101:BH101"/>
    <mergeCell ref="BI106:BM106"/>
    <mergeCell ref="A100:B100"/>
    <mergeCell ref="C100:Z100"/>
    <mergeCell ref="AK106:AO106"/>
    <mergeCell ref="AP106:AT106"/>
    <mergeCell ref="AA100:AE100"/>
    <mergeCell ref="AF100:AJ100"/>
    <mergeCell ref="C106:Z106"/>
    <mergeCell ref="A105:B105"/>
    <mergeCell ref="C105:Z105"/>
    <mergeCell ref="AA127:AH127"/>
    <mergeCell ref="AI127:AP127"/>
    <mergeCell ref="AQ127:AX127"/>
    <mergeCell ref="AY127:BF127"/>
    <mergeCell ref="AU106:AY106"/>
    <mergeCell ref="AZ106:BC106"/>
    <mergeCell ref="BD106:BH106"/>
    <mergeCell ref="BD107:BH107"/>
    <mergeCell ref="BD108:BH108"/>
    <mergeCell ref="A128:B128"/>
    <mergeCell ref="C128:R128"/>
    <mergeCell ref="S128:W128"/>
    <mergeCell ref="X128:AB128"/>
    <mergeCell ref="BN106:BQ106"/>
    <mergeCell ref="A125:BQ125"/>
    <mergeCell ref="A126:BN126"/>
    <mergeCell ref="A127:B127"/>
    <mergeCell ref="C127:R127"/>
    <mergeCell ref="S127:Z127"/>
    <mergeCell ref="AY128:BC128"/>
    <mergeCell ref="BD128:BH128"/>
    <mergeCell ref="BI128:BN128"/>
    <mergeCell ref="A130:B130"/>
    <mergeCell ref="C130:R130"/>
    <mergeCell ref="A129:B129"/>
    <mergeCell ref="AC128:AH128"/>
    <mergeCell ref="AI128:AM128"/>
    <mergeCell ref="AN128:AR128"/>
    <mergeCell ref="AS128:AX128"/>
    <mergeCell ref="AI133:AP133"/>
    <mergeCell ref="A132:B132"/>
    <mergeCell ref="C132:R132"/>
    <mergeCell ref="A131:B131"/>
    <mergeCell ref="C131:R131"/>
    <mergeCell ref="S131:Z131"/>
    <mergeCell ref="AI131:AP131"/>
    <mergeCell ref="A134:B134"/>
    <mergeCell ref="C134:R134"/>
    <mergeCell ref="S134:Z134"/>
    <mergeCell ref="AA134:AH134"/>
    <mergeCell ref="A133:B133"/>
    <mergeCell ref="C133:R133"/>
    <mergeCell ref="AI139:AP139"/>
    <mergeCell ref="A139:B139"/>
    <mergeCell ref="AY139:BF139"/>
    <mergeCell ref="BG139:BN139"/>
    <mergeCell ref="S140:Z140"/>
    <mergeCell ref="AA140:AH140"/>
    <mergeCell ref="AY140:BF140"/>
    <mergeCell ref="BG140:BN140"/>
    <mergeCell ref="A142:B142"/>
    <mergeCell ref="C142:R142"/>
    <mergeCell ref="A141:B141"/>
    <mergeCell ref="C141:R141"/>
    <mergeCell ref="C139:R139"/>
    <mergeCell ref="AQ139:AX139"/>
    <mergeCell ref="A140:B140"/>
    <mergeCell ref="C140:R140"/>
    <mergeCell ref="S139:Z139"/>
    <mergeCell ref="AA139:AH139"/>
    <mergeCell ref="BG127:BN127"/>
    <mergeCell ref="S130:Z130"/>
    <mergeCell ref="AI130:AP130"/>
    <mergeCell ref="AQ130:AX130"/>
    <mergeCell ref="AY130:BF130"/>
    <mergeCell ref="BG130:BN130"/>
    <mergeCell ref="AQ129:AX129"/>
    <mergeCell ref="AY129:BF129"/>
    <mergeCell ref="BG129:BN129"/>
    <mergeCell ref="AA130:AH130"/>
    <mergeCell ref="AY132:BF132"/>
    <mergeCell ref="BG132:BN132"/>
    <mergeCell ref="AI132:AP132"/>
    <mergeCell ref="AQ132:AX132"/>
    <mergeCell ref="C129:R129"/>
    <mergeCell ref="S129:Z129"/>
    <mergeCell ref="AA129:AH129"/>
    <mergeCell ref="AI129:AP129"/>
    <mergeCell ref="AY134:BF134"/>
    <mergeCell ref="BG134:BN134"/>
    <mergeCell ref="S133:Z133"/>
    <mergeCell ref="AA133:AH133"/>
    <mergeCell ref="AQ131:AX131"/>
    <mergeCell ref="AY131:BF131"/>
    <mergeCell ref="BG131:BN131"/>
    <mergeCell ref="S132:Z132"/>
    <mergeCell ref="AA131:AH131"/>
    <mergeCell ref="AA132:AH132"/>
    <mergeCell ref="A136:B136"/>
    <mergeCell ref="C136:R136"/>
    <mergeCell ref="S136:Z136"/>
    <mergeCell ref="AA136:AH136"/>
    <mergeCell ref="AI134:AP134"/>
    <mergeCell ref="AQ133:AX133"/>
    <mergeCell ref="AQ134:AX134"/>
    <mergeCell ref="A135:BN135"/>
    <mergeCell ref="AY133:BF133"/>
    <mergeCell ref="BG133:BN133"/>
    <mergeCell ref="AI141:AP141"/>
    <mergeCell ref="AQ141:AX141"/>
    <mergeCell ref="AI140:AP140"/>
    <mergeCell ref="AQ140:AX140"/>
    <mergeCell ref="AY136:BF136"/>
    <mergeCell ref="BG136:BN136"/>
    <mergeCell ref="A137:BN137"/>
    <mergeCell ref="A138:BN138"/>
    <mergeCell ref="AI136:AP136"/>
    <mergeCell ref="AQ136:AX136"/>
    <mergeCell ref="AY141:BF141"/>
    <mergeCell ref="BG141:BN141"/>
    <mergeCell ref="S142:Z142"/>
    <mergeCell ref="AA142:AH142"/>
    <mergeCell ref="AI142:AP142"/>
    <mergeCell ref="AQ142:AX142"/>
    <mergeCell ref="AY142:BF142"/>
    <mergeCell ref="BG142:BN142"/>
    <mergeCell ref="S141:Z141"/>
    <mergeCell ref="AA141:AH141"/>
    <mergeCell ref="A149:O149"/>
    <mergeCell ref="A150:BN150"/>
    <mergeCell ref="A151:O151"/>
    <mergeCell ref="A144:BQ144"/>
    <mergeCell ref="A145:BN145"/>
    <mergeCell ref="A146:BQ146"/>
    <mergeCell ref="A147:BN147"/>
    <mergeCell ref="AY44:BN44"/>
    <mergeCell ref="A44:B44"/>
    <mergeCell ref="C44:R44"/>
    <mergeCell ref="S44:AH44"/>
    <mergeCell ref="AI44:AX44"/>
    <mergeCell ref="A156:BN156"/>
    <mergeCell ref="A152:BN152"/>
    <mergeCell ref="A153:O153"/>
    <mergeCell ref="A154:BN154"/>
    <mergeCell ref="A155:O155"/>
    <mergeCell ref="A91:BQ91"/>
    <mergeCell ref="A92:BN92"/>
    <mergeCell ref="C61:X62"/>
    <mergeCell ref="C63:X63"/>
    <mergeCell ref="C64:X64"/>
    <mergeCell ref="C65:X65"/>
    <mergeCell ref="AD63:AH63"/>
    <mergeCell ref="AN63:AR63"/>
    <mergeCell ref="Y61:AM61"/>
    <mergeCell ref="Y63:AC63"/>
  </mergeCells>
  <phoneticPr fontId="0" type="noConversion"/>
  <conditionalFormatting sqref="C65:C89">
    <cfRule type="cellIs" dxfId="1" priority="1" stopIfTrue="1" operator="equal">
      <formula>$C64</formula>
    </cfRule>
  </conditionalFormatting>
  <conditionalFormatting sqref="A55:B56 A156 A136:B136 A152 A43:B44 A139:B142 A145 A147 A150 A154 A41:B41 A53:B53 A46:B46 A48:B51 A130:B134 A92 A65:B89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КПК0117461</vt:lpstr>
      <vt:lpstr>КПК0117461!Область_печати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2026-02-23T08:26:42Z</dcterms:modified>
</cp:coreProperties>
</file>